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9200" windowHeight="7044" firstSheet="1" activeTab="1"/>
  </bookViews>
  <sheets>
    <sheet name="附件4 存货处置明细表" sheetId="7" state="hidden" r:id="rId1"/>
    <sheet name="其他资产包" sheetId="10" r:id="rId2"/>
  </sheets>
  <definedNames>
    <definedName name="_xlnm.Print_Area" localSheetId="0">'附件4 存货处置明细表'!$A$1:$M$20</definedName>
    <definedName name="_xlnm._FilterDatabase" localSheetId="1" hidden="1">其他资产包!$A$4:$R$4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<sst xmlns="http://schemas.openxmlformats.org/spreadsheetml/2006/main" count="523" uniqueCount="159">
  <si>
    <t>附件4：</t>
  </si>
  <si>
    <t>存货处置明细表</t>
  </si>
  <si>
    <t>单位：</t>
  </si>
  <si>
    <t>淄博市分公司</t>
  </si>
  <si>
    <t>期间：</t>
  </si>
  <si>
    <t>2025年</t>
  </si>
  <si>
    <t>单位：元</t>
  </si>
  <si>
    <t>序号</t>
  </si>
  <si>
    <t>物料编码</t>
  </si>
  <si>
    <t>物料名称</t>
  </si>
  <si>
    <t>报废数量</t>
  </si>
  <si>
    <t>结存单价</t>
  </si>
  <si>
    <t>省公司归口管理部门</t>
  </si>
  <si>
    <t>存货总价值</t>
  </si>
  <si>
    <r>
      <rPr>
        <b/>
        <sz val="12"/>
        <color rgb="FFFF0000"/>
        <rFont val="宋体"/>
        <charset val="134"/>
      </rPr>
      <t xml:space="preserve">存货跌价准备
</t>
    </r>
    <r>
      <rPr>
        <sz val="10"/>
        <color rgb="FFFF0000"/>
        <rFont val="宋体"/>
        <charset val="134"/>
      </rPr>
      <t>（必填项目，如无请填写O)</t>
    </r>
  </si>
  <si>
    <t>存货净值</t>
  </si>
  <si>
    <t>入库日期</t>
  </si>
  <si>
    <t>库龄（年份）</t>
  </si>
  <si>
    <t>存放地点</t>
  </si>
  <si>
    <t>处置原因</t>
  </si>
  <si>
    <t>0301009402</t>
  </si>
  <si>
    <t>FBT光分路器1550nm_1*10_FC/APC盒式（出1.5m）</t>
  </si>
  <si>
    <t>2015年</t>
  </si>
  <si>
    <t>市公司</t>
  </si>
  <si>
    <t>不适用现网络</t>
  </si>
  <si>
    <t>0403001002</t>
  </si>
  <si>
    <t>二屏蔽75-9同轴电缆（铜包铝导体，铝镁丝编织网）</t>
  </si>
  <si>
    <t>0651002004</t>
  </si>
  <si>
    <t>75-7 F头冷压、公制</t>
  </si>
  <si>
    <t>1311001024</t>
  </si>
  <si>
    <t>楼道综合设备明箱C4（光分模组）</t>
  </si>
  <si>
    <t>1311002021</t>
  </si>
  <si>
    <t>楼道综合设备暗箱C1（202交换机暗箱）</t>
  </si>
  <si>
    <t>1411002008</t>
  </si>
  <si>
    <t>φ25塑料管卡</t>
  </si>
  <si>
    <t>0651003002</t>
  </si>
  <si>
    <t>75-9 F头冷压、公制</t>
  </si>
  <si>
    <t>1161041101</t>
  </si>
  <si>
    <t>4口宽带无线路由器（水星D12G）</t>
  </si>
  <si>
    <t>淄川分公司仓库</t>
  </si>
  <si>
    <t>坏</t>
  </si>
  <si>
    <t>合计</t>
  </si>
  <si>
    <t>制表人:</t>
  </si>
  <si>
    <t>盘点人：</t>
  </si>
  <si>
    <t>审核人：</t>
  </si>
  <si>
    <t>注：</t>
  </si>
  <si>
    <t>1、该表一式两联，按照财务资产部门提供的资产卡片数据填写，处置原因由资产管理归口部门提供填写，两份原件签字盖章后转送于省公司财务资产部；</t>
  </si>
  <si>
    <t>2、车辆处置需要另提供盖章版车辆行驶证，房屋处置需要另提供盖章版产权证书，并与资产处置明细表与资产处置申请表一同转送于省公司财务资产部；</t>
  </si>
  <si>
    <t>3、本表格只填写固定资产、长期待摊等资产处置明细，存货处置填写附件4存货处置明细表；</t>
  </si>
  <si>
    <t>4、资产减值准备、存货跌价减值准备为必填项，无此项金额的填写0，但不可为空；同时存在存货跌价准备事项的资产处置必须出具专项说明，说明对应金额与原因、公司内部审批程序等相关情况；</t>
  </si>
  <si>
    <t>5、本处使用期限为已使用年限，而非使用月限，请换算填写。</t>
  </si>
  <si>
    <t>附件3：</t>
  </si>
  <si>
    <t>固定资产处置明细表</t>
  </si>
  <si>
    <t>资产编码</t>
  </si>
  <si>
    <t>资产名称</t>
  </si>
  <si>
    <t>型号</t>
  </si>
  <si>
    <t>类别</t>
  </si>
  <si>
    <t>开始使用日期</t>
  </si>
  <si>
    <t>单位</t>
  </si>
  <si>
    <t>数量</t>
  </si>
  <si>
    <t>原币原值</t>
  </si>
  <si>
    <t>累计折旧</t>
  </si>
  <si>
    <r>
      <rPr>
        <b/>
        <sz val="10"/>
        <rFont val="宋体"/>
        <charset val="134"/>
      </rPr>
      <t xml:space="preserve">资产减值准备
</t>
    </r>
    <r>
      <rPr>
        <sz val="9"/>
        <rFont val="宋体"/>
        <charset val="134"/>
      </rPr>
      <t>（必填项目，如无请填写O)</t>
    </r>
  </si>
  <si>
    <t>净值</t>
  </si>
  <si>
    <t>已使用年限</t>
  </si>
  <si>
    <t>使用部门</t>
  </si>
  <si>
    <t>车辆在此处填写已行驶公里数（公里）</t>
  </si>
  <si>
    <t>0503@@@000608</t>
  </si>
  <si>
    <t>磁带</t>
  </si>
  <si>
    <t>C7973A</t>
  </si>
  <si>
    <t>其他电子设备</t>
  </si>
  <si>
    <t>2011-05-31</t>
  </si>
  <si>
    <t>盒</t>
  </si>
  <si>
    <t>淄博本部</t>
  </si>
  <si>
    <t>20楼信息中心</t>
  </si>
  <si>
    <t>已坏，无法使用</t>
  </si>
  <si>
    <t>0503@@@000609</t>
  </si>
  <si>
    <t>0503@@@000610</t>
  </si>
  <si>
    <t>0503@@@000611</t>
  </si>
  <si>
    <t>0503@@@000612</t>
  </si>
  <si>
    <t>0503@@@000613</t>
  </si>
  <si>
    <t>0503@@@000614</t>
  </si>
  <si>
    <t>0503@@@000615</t>
  </si>
  <si>
    <t>0503@@@000616</t>
  </si>
  <si>
    <t>0503@@@000617</t>
  </si>
  <si>
    <t>0503@@@000618</t>
  </si>
  <si>
    <t>0503@@@000619</t>
  </si>
  <si>
    <t>0503@@@000620</t>
  </si>
  <si>
    <t>0503@@@000621</t>
  </si>
  <si>
    <t>0503@@@000622</t>
  </si>
  <si>
    <t>0503@@@000623</t>
  </si>
  <si>
    <t>0503@@@000624</t>
  </si>
  <si>
    <t>0503@@@000625</t>
  </si>
  <si>
    <t>0503@@@000626</t>
  </si>
  <si>
    <t>0503@@@000627</t>
  </si>
  <si>
    <t>0503@@@000628</t>
  </si>
  <si>
    <t>0503@@@000629</t>
  </si>
  <si>
    <t>0503@@@000630</t>
  </si>
  <si>
    <t>0503@@@000631</t>
  </si>
  <si>
    <t>0503@@@000632</t>
  </si>
  <si>
    <t>36208</t>
  </si>
  <si>
    <t>防潮柜</t>
  </si>
  <si>
    <t>惠天普才</t>
  </si>
  <si>
    <t>办公家具</t>
  </si>
  <si>
    <t>2011-11-30</t>
  </si>
  <si>
    <t>台</t>
  </si>
  <si>
    <t>0503@@@000430</t>
  </si>
  <si>
    <t>不锈钢低柜</t>
  </si>
  <si>
    <t>2012-11-30</t>
  </si>
  <si>
    <t>高青县分公司</t>
  </si>
  <si>
    <t>已无法使用</t>
  </si>
  <si>
    <t>0503@@@000431</t>
  </si>
  <si>
    <t>0503@@@000432</t>
  </si>
  <si>
    <t>0503@@@000433</t>
  </si>
  <si>
    <t>06293</t>
  </si>
  <si>
    <t>打印机</t>
  </si>
  <si>
    <t>670K+T1</t>
  </si>
  <si>
    <t>办公类电子设备</t>
  </si>
  <si>
    <t>2009.6.30</t>
  </si>
  <si>
    <t>06306</t>
  </si>
  <si>
    <t>670</t>
  </si>
  <si>
    <t>06345</t>
  </si>
  <si>
    <t>2009.12.30</t>
  </si>
  <si>
    <t>06346</t>
  </si>
  <si>
    <t>爱普生</t>
  </si>
  <si>
    <t>54801</t>
  </si>
  <si>
    <t>扫描枪</t>
  </si>
  <si>
    <t>OWL16P</t>
  </si>
  <si>
    <t>2013-01-31</t>
  </si>
  <si>
    <t>个</t>
  </si>
  <si>
    <t>沂源县分公司</t>
  </si>
  <si>
    <t>综合部</t>
  </si>
  <si>
    <t>58855</t>
  </si>
  <si>
    <t>验钞机</t>
  </si>
  <si>
    <t>维融</t>
  </si>
  <si>
    <t>2013-11-30</t>
  </si>
  <si>
    <t>58856</t>
  </si>
  <si>
    <t>53642</t>
  </si>
  <si>
    <t>微机</t>
  </si>
  <si>
    <t>G31/1G/250G/19</t>
  </si>
  <si>
    <t>2011-08-01</t>
  </si>
  <si>
    <t>系统运转慢</t>
  </si>
  <si>
    <t>53643</t>
  </si>
  <si>
    <t>53644</t>
  </si>
  <si>
    <t>58865</t>
  </si>
  <si>
    <t>笔记本</t>
  </si>
  <si>
    <t>03476</t>
  </si>
  <si>
    <t>0503@@@000282</t>
  </si>
  <si>
    <t>保险柜</t>
  </si>
  <si>
    <t>虎牌保险柜</t>
  </si>
  <si>
    <t>2012-12-31</t>
  </si>
  <si>
    <t>0503@@@000321</t>
  </si>
  <si>
    <t>3人沙发</t>
  </si>
  <si>
    <t>张</t>
  </si>
  <si>
    <t>断裂散开</t>
  </si>
  <si>
    <t>0503@@@000303</t>
  </si>
  <si>
    <t>办公桌椅</t>
  </si>
  <si>
    <t>0503@@@000304</t>
  </si>
  <si>
    <t>存货</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</si>
</sst>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4" formatCode="_ &quot;￥&quot;* #,##0.00_ ;_ &quot;￥&quot;* \-#,##0.00_ ;_ &quot;￥&quot;* &quot;-&quot;??_ ;_ @_ "/>
    <numFmt numFmtId="176" formatCode="_(* #,##0.00_);_(* \(#,##0.00\);_(* &quot;-&quot;??_);_(@_)"/>
    <numFmt numFmtId="177" formatCode="#,##0.00_ "/>
  </numFmts>
  <fonts count="53">
    <font>
      <sz val="11"/>
      <color theme="1"/>
      <name val="等线"/>
      <charset val="134"/>
      <scheme val="minor"/>
    </font>
    <font>
      <sz val="14"/>
      <color theme="1"/>
      <name val="等线"/>
      <charset val="134"/>
      <scheme val="minor"/>
    </font>
    <font>
      <b/>
      <sz val="10"/>
      <color theme="1"/>
      <name val="等线"/>
      <charset val="134"/>
      <scheme val="minor"/>
    </font>
    <font>
      <sz val="10"/>
      <color theme="1"/>
      <name val="等线"/>
      <charset val="134"/>
      <scheme val="minor"/>
    </font>
    <font>
      <b/>
      <sz val="14"/>
      <color theme="1"/>
      <name val="等线"/>
      <charset val="134"/>
      <scheme val="minor"/>
    </font>
    <font>
      <sz val="11"/>
      <color theme="1"/>
      <name val="宋体"/>
      <charset val="134"/>
    </font>
    <font>
      <sz val="16"/>
      <name val="宋体"/>
      <charset val="134"/>
    </font>
    <font>
      <sz val="11"/>
      <name val="宋体"/>
      <charset val="134"/>
    </font>
    <font>
      <sz val="20"/>
      <name val="方正小标宋简体"/>
      <charset val="134"/>
    </font>
    <font>
      <sz val="14"/>
      <name val="宋体"/>
      <charset val="134"/>
    </font>
    <font>
      <sz val="14"/>
      <name val="等线"/>
      <charset val="134"/>
      <scheme val="minor"/>
    </font>
    <font>
      <sz val="12"/>
      <name val="宋体"/>
      <charset val="134"/>
    </font>
    <font>
      <b/>
      <sz val="10"/>
      <name val="宋体"/>
      <charset val="134"/>
    </font>
    <font>
      <sz val="10"/>
      <color theme="1"/>
      <name val="宋体"/>
      <charset val="134"/>
    </font>
    <font>
      <sz val="10"/>
      <color indexed="8"/>
      <name val="宋体"/>
      <charset val="134"/>
    </font>
    <font>
      <sz val="10"/>
      <name val="宋体"/>
      <charset val="134"/>
    </font>
    <font>
      <sz val="9"/>
      <color indexed="8"/>
      <name val="宋体"/>
      <charset val="134"/>
    </font>
    <font>
      <sz val="9"/>
      <color theme="1"/>
      <name val="宋体"/>
      <charset val="134"/>
    </font>
    <font>
      <b/>
      <sz val="14"/>
      <color theme="1"/>
      <name val="宋体"/>
      <charset val="134"/>
    </font>
    <font>
      <b/>
      <sz val="14"/>
      <name val="宋体"/>
      <charset val="134"/>
    </font>
    <font>
      <b/>
      <sz val="11"/>
      <color theme="1"/>
      <name val="等线"/>
      <charset val="134"/>
      <scheme val="minor"/>
    </font>
    <font>
      <sz val="16"/>
      <color theme="1"/>
      <name val="宋体"/>
      <charset val="134"/>
    </font>
    <font>
      <sz val="20"/>
      <color theme="1"/>
      <name val="方正小标宋简体"/>
      <charset val="134"/>
    </font>
    <font>
      <sz val="14"/>
      <color theme="1"/>
      <name val="宋体"/>
      <charset val="134"/>
    </font>
    <font>
      <sz val="12"/>
      <color theme="1"/>
      <name val="宋体"/>
      <charset val="134"/>
    </font>
    <font>
      <b/>
      <sz val="12"/>
      <name val="宋体"/>
      <charset val="134"/>
    </font>
    <font>
      <b/>
      <sz val="11"/>
      <color rgb="FFFF0000"/>
      <name val="宋体"/>
      <charset val="134"/>
    </font>
    <font>
      <b/>
      <sz val="12"/>
      <color rgb="FFFF0000"/>
      <name val="宋体"/>
      <charset val="134"/>
    </font>
    <font>
      <sz val="9"/>
      <name val="宋体"/>
      <charset val="134"/>
    </font>
    <font>
      <b/>
      <sz val="11"/>
      <color indexed="8"/>
      <name val="宋体"/>
      <charset val="134"/>
    </font>
    <font>
      <b/>
      <sz val="12"/>
      <color theme="1"/>
      <name val="等线"/>
      <charset val="134"/>
      <scheme val="minor"/>
    </font>
    <font>
      <b/>
      <sz val="11"/>
      <name val="宋体"/>
      <charset val="134"/>
    </font>
    <font>
      <b/>
      <sz val="12"/>
      <color theme="1"/>
      <name val="宋体"/>
      <charset val="134"/>
    </font>
    <font>
      <u/>
      <sz val="11"/>
      <color rgb="FF0000FF"/>
      <name val="等线"/>
      <charset val="134"/>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0"/>
      <color rgb="FFFF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176"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0" fillId="2" borderId="2" applyNumberFormat="0" applyFont="0" applyAlignment="0" applyProtection="0">
      <alignment vertical="center"/>
    </xf>
    <xf numFmtId="0" fontId="35"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8" fillId="0" borderId="3" applyNumberFormat="0" applyFill="0" applyAlignment="0" applyProtection="0">
      <alignment vertical="center"/>
    </xf>
    <xf numFmtId="0" fontId="39" fillId="0" borderId="3" applyNumberFormat="0" applyFill="0" applyAlignment="0" applyProtection="0">
      <alignment vertical="center"/>
    </xf>
    <xf numFmtId="0" fontId="40" fillId="0" borderId="4" applyNumberFormat="0" applyFill="0" applyAlignment="0" applyProtection="0">
      <alignment vertical="center"/>
    </xf>
    <xf numFmtId="0" fontId="40" fillId="0" borderId="0" applyNumberFormat="0" applyFill="0" applyBorder="0" applyAlignment="0" applyProtection="0">
      <alignment vertical="center"/>
    </xf>
    <xf numFmtId="0" fontId="41" fillId="3" borderId="5" applyNumberFormat="0" applyAlignment="0" applyProtection="0">
      <alignment vertical="center"/>
    </xf>
    <xf numFmtId="0" fontId="42" fillId="4" borderId="6" applyNumberFormat="0" applyAlignment="0" applyProtection="0">
      <alignment vertical="center"/>
    </xf>
    <xf numFmtId="0" fontId="43" fillId="4" borderId="5" applyNumberFormat="0" applyAlignment="0" applyProtection="0">
      <alignment vertical="center"/>
    </xf>
    <xf numFmtId="0" fontId="44" fillId="5" borderId="7" applyNumberFormat="0" applyAlignment="0" applyProtection="0">
      <alignment vertical="center"/>
    </xf>
    <xf numFmtId="0" fontId="45" fillId="0" borderId="8" applyNumberFormat="0" applyFill="0" applyAlignment="0" applyProtection="0">
      <alignment vertical="center"/>
    </xf>
    <xf numFmtId="0" fontId="46" fillId="0" borderId="9" applyNumberFormat="0" applyFill="0" applyAlignment="0" applyProtection="0">
      <alignment vertical="center"/>
    </xf>
    <xf numFmtId="0" fontId="47" fillId="6" borderId="0" applyNumberFormat="0" applyBorder="0" applyAlignment="0" applyProtection="0">
      <alignment vertical="center"/>
    </xf>
    <xf numFmtId="0" fontId="48" fillId="7" borderId="0" applyNumberFormat="0" applyBorder="0" applyAlignment="0" applyProtection="0">
      <alignment vertical="center"/>
    </xf>
    <xf numFmtId="0" fontId="49" fillId="8" borderId="0" applyNumberFormat="0" applyBorder="0" applyAlignment="0" applyProtection="0">
      <alignment vertical="center"/>
    </xf>
    <xf numFmtId="0" fontId="50" fillId="9" borderId="0" applyNumberFormat="0" applyBorder="0" applyAlignment="0" applyProtection="0">
      <alignment vertical="center"/>
    </xf>
    <xf numFmtId="0" fontId="51" fillId="10" borderId="0" applyNumberFormat="0" applyBorder="0" applyAlignment="0" applyProtection="0">
      <alignment vertical="center"/>
    </xf>
    <xf numFmtId="0" fontId="51" fillId="11" borderId="0" applyNumberFormat="0" applyBorder="0" applyAlignment="0" applyProtection="0">
      <alignment vertical="center"/>
    </xf>
    <xf numFmtId="0" fontId="50" fillId="12" borderId="0" applyNumberFormat="0" applyBorder="0" applyAlignment="0" applyProtection="0">
      <alignment vertical="center"/>
    </xf>
    <xf numFmtId="0" fontId="50" fillId="13" borderId="0" applyNumberFormat="0" applyBorder="0" applyAlignment="0" applyProtection="0">
      <alignment vertical="center"/>
    </xf>
    <xf numFmtId="0" fontId="51" fillId="14" borderId="0" applyNumberFormat="0" applyBorder="0" applyAlignment="0" applyProtection="0">
      <alignment vertical="center"/>
    </xf>
    <xf numFmtId="0" fontId="51" fillId="15" borderId="0" applyNumberFormat="0" applyBorder="0" applyAlignment="0" applyProtection="0">
      <alignment vertical="center"/>
    </xf>
    <xf numFmtId="0" fontId="50" fillId="16" borderId="0" applyNumberFormat="0" applyBorder="0" applyAlignment="0" applyProtection="0">
      <alignment vertical="center"/>
    </xf>
    <xf numFmtId="0" fontId="50" fillId="17" borderId="0" applyNumberFormat="0" applyBorder="0" applyAlignment="0" applyProtection="0">
      <alignment vertical="center"/>
    </xf>
    <xf numFmtId="0" fontId="51" fillId="18" borderId="0" applyNumberFormat="0" applyBorder="0" applyAlignment="0" applyProtection="0">
      <alignment vertical="center"/>
    </xf>
    <xf numFmtId="0" fontId="51" fillId="19" borderId="0" applyNumberFormat="0" applyBorder="0" applyAlignment="0" applyProtection="0">
      <alignment vertical="center"/>
    </xf>
    <xf numFmtId="0" fontId="50" fillId="20" borderId="0" applyNumberFormat="0" applyBorder="0" applyAlignment="0" applyProtection="0">
      <alignment vertical="center"/>
    </xf>
    <xf numFmtId="0" fontId="50" fillId="21" borderId="0" applyNumberFormat="0" applyBorder="0" applyAlignment="0" applyProtection="0">
      <alignment vertical="center"/>
    </xf>
    <xf numFmtId="0" fontId="51" fillId="22" borderId="0" applyNumberFormat="0" applyBorder="0" applyAlignment="0" applyProtection="0">
      <alignment vertical="center"/>
    </xf>
    <xf numFmtId="0" fontId="51" fillId="23" borderId="0" applyNumberFormat="0" applyBorder="0" applyAlignment="0" applyProtection="0">
      <alignment vertical="center"/>
    </xf>
    <xf numFmtId="0" fontId="50" fillId="24" borderId="0" applyNumberFormat="0" applyBorder="0" applyAlignment="0" applyProtection="0">
      <alignment vertical="center"/>
    </xf>
    <xf numFmtId="0" fontId="50" fillId="25" borderId="0" applyNumberFormat="0" applyBorder="0" applyAlignment="0" applyProtection="0">
      <alignment vertical="center"/>
    </xf>
    <xf numFmtId="0" fontId="51" fillId="26" borderId="0" applyNumberFormat="0" applyBorder="0" applyAlignment="0" applyProtection="0">
      <alignment vertical="center"/>
    </xf>
    <xf numFmtId="0" fontId="51" fillId="27" borderId="0" applyNumberFormat="0" applyBorder="0" applyAlignment="0" applyProtection="0">
      <alignment vertical="center"/>
    </xf>
    <xf numFmtId="0" fontId="50" fillId="28" borderId="0" applyNumberFormat="0" applyBorder="0" applyAlignment="0" applyProtection="0">
      <alignment vertical="center"/>
    </xf>
    <xf numFmtId="0" fontId="50" fillId="29" borderId="0" applyNumberFormat="0" applyBorder="0" applyAlignment="0" applyProtection="0">
      <alignment vertical="center"/>
    </xf>
    <xf numFmtId="0" fontId="51" fillId="30" borderId="0" applyNumberFormat="0" applyBorder="0" applyAlignment="0" applyProtection="0">
      <alignment vertical="center"/>
    </xf>
    <xf numFmtId="0" fontId="51" fillId="31" borderId="0" applyNumberFormat="0" applyBorder="0" applyAlignment="0" applyProtection="0">
      <alignment vertical="center"/>
    </xf>
    <xf numFmtId="0" fontId="50" fillId="32"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176" fontId="0" fillId="0" borderId="0" applyFont="0" applyFill="0" applyBorder="0" applyAlignment="0" applyProtection="0">
      <alignment vertical="center"/>
    </xf>
  </cellStyleXfs>
  <cellXfs count="84">
    <xf numFmtId="0" fontId="0" fillId="0" borderId="0" xfId="0">
      <alignment vertical="center"/>
    </xf>
    <xf numFmtId="0" fontId="1" fillId="0" borderId="0" xfId="0" applyFont="1" applyFill="1">
      <alignment vertical="center"/>
    </xf>
    <xf numFmtId="0" fontId="2" fillId="0" borderId="0" xfId="0" applyFont="1" applyFill="1" applyAlignment="1">
      <alignment horizontal="center" vertical="center" wrapText="1"/>
    </xf>
    <xf numFmtId="0" fontId="3" fillId="0" borderId="0" xfId="0" applyFont="1" applyFill="1" applyAlignment="1">
      <alignment horizontal="left" vertical="center"/>
    </xf>
    <xf numFmtId="0" fontId="4" fillId="0" borderId="0" xfId="0" applyFont="1" applyFill="1">
      <alignment vertical="center"/>
    </xf>
    <xf numFmtId="0" fontId="5" fillId="0" borderId="0" xfId="0" applyFont="1" applyFill="1">
      <alignment vertical="center"/>
    </xf>
    <xf numFmtId="0" fontId="5" fillId="0" borderId="0" xfId="0" applyFont="1" applyFill="1" applyAlignment="1">
      <alignment vertical="center" wrapText="1"/>
    </xf>
    <xf numFmtId="0" fontId="0" fillId="0" borderId="0" xfId="0" applyFill="1">
      <alignment vertical="center"/>
    </xf>
    <xf numFmtId="0" fontId="6" fillId="0" borderId="0" xfId="0" applyFont="1" applyFill="1">
      <alignment vertical="center"/>
    </xf>
    <xf numFmtId="0" fontId="7" fillId="0" borderId="0" xfId="0" applyFont="1" applyFill="1">
      <alignment vertical="center"/>
    </xf>
    <xf numFmtId="0" fontId="7" fillId="0" borderId="0" xfId="0" applyFont="1" applyFill="1" applyAlignment="1">
      <alignment vertical="center" wrapText="1"/>
    </xf>
    <xf numFmtId="0" fontId="8" fillId="0" borderId="0" xfId="0" applyFont="1" applyFill="1" applyAlignment="1">
      <alignment horizontal="center" vertical="center"/>
    </xf>
    <xf numFmtId="0" fontId="8" fillId="0" borderId="0" xfId="0" applyFont="1" applyFill="1" applyAlignment="1">
      <alignment horizontal="center" vertical="center" wrapText="1"/>
    </xf>
    <xf numFmtId="0" fontId="9" fillId="0" borderId="0" xfId="0" applyFont="1" applyFill="1">
      <alignment vertical="center"/>
    </xf>
    <xf numFmtId="0" fontId="9" fillId="0" borderId="0" xfId="0" applyFont="1" applyFill="1" applyAlignment="1">
      <alignment vertical="center" wrapText="1"/>
    </xf>
    <xf numFmtId="0" fontId="10" fillId="0" borderId="0" xfId="0" applyFont="1" applyFill="1">
      <alignment vertical="center"/>
    </xf>
    <xf numFmtId="0" fontId="11" fillId="0" borderId="0" xfId="0" applyFont="1" applyFill="1">
      <alignment vertical="center"/>
    </xf>
    <xf numFmtId="0" fontId="12" fillId="0" borderId="1" xfId="0" applyFont="1" applyFill="1" applyBorder="1" applyAlignment="1">
      <alignment horizontal="center" vertical="center" wrapText="1"/>
    </xf>
    <xf numFmtId="0" fontId="13" fillId="0" borderId="1" xfId="0" applyFont="1" applyFill="1" applyBorder="1" applyAlignment="1">
      <alignment horizontal="left" vertical="center"/>
    </xf>
    <xf numFmtId="0" fontId="14" fillId="0" borderId="1" xfId="0" applyFont="1" applyFill="1" applyBorder="1" applyAlignment="1">
      <alignment horizontal="left" vertical="center"/>
    </xf>
    <xf numFmtId="0" fontId="13" fillId="0" borderId="1" xfId="0" applyFont="1" applyFill="1" applyBorder="1" applyAlignment="1">
      <alignment horizontal="left" vertical="center" shrinkToFit="1"/>
    </xf>
    <xf numFmtId="0" fontId="13" fillId="0" borderId="1" xfId="0" applyFont="1" applyFill="1" applyBorder="1" applyAlignment="1">
      <alignment horizontal="left" vertical="center" wrapText="1" shrinkToFit="1"/>
    </xf>
    <xf numFmtId="0" fontId="14" fillId="0" borderId="1" xfId="1" applyNumberFormat="1" applyFont="1" applyFill="1" applyBorder="1" applyAlignment="1">
      <alignment horizontal="left" vertical="center" shrinkToFit="1"/>
    </xf>
    <xf numFmtId="0" fontId="15" fillId="0" borderId="1" xfId="1" applyNumberFormat="1" applyFont="1" applyFill="1" applyBorder="1" applyAlignment="1">
      <alignment horizontal="left" vertical="center" wrapText="1"/>
    </xf>
    <xf numFmtId="0" fontId="3" fillId="0" borderId="1" xfId="0" applyFont="1" applyFill="1" applyBorder="1" applyAlignment="1">
      <alignment horizontal="left" vertical="center"/>
    </xf>
    <xf numFmtId="0" fontId="13" fillId="0" borderId="1" xfId="1" applyNumberFormat="1" applyFont="1" applyFill="1" applyBorder="1" applyAlignment="1">
      <alignment horizontal="left" vertical="center"/>
    </xf>
    <xf numFmtId="0" fontId="14" fillId="0" borderId="1" xfId="0" applyFont="1" applyFill="1" applyBorder="1" applyAlignment="1">
      <alignment horizontal="left" vertical="center" shrinkToFit="1"/>
    </xf>
    <xf numFmtId="0" fontId="14" fillId="0" borderId="1" xfId="0" applyFont="1" applyFill="1" applyBorder="1" applyAlignment="1">
      <alignment horizontal="left" vertical="center" wrapText="1"/>
    </xf>
    <xf numFmtId="0" fontId="15" fillId="0" borderId="1" xfId="0" applyFont="1" applyFill="1" applyBorder="1" applyAlignment="1">
      <alignment horizontal="left" vertical="center" wrapText="1"/>
    </xf>
    <xf numFmtId="0" fontId="15" fillId="0" borderId="1" xfId="0" applyFont="1" applyFill="1" applyBorder="1" applyAlignment="1">
      <alignment horizontal="left" vertical="center"/>
    </xf>
    <xf numFmtId="0" fontId="15" fillId="0" borderId="1" xfId="1" applyNumberFormat="1" applyFont="1" applyFill="1" applyBorder="1" applyAlignment="1">
      <alignment horizontal="left" vertical="center" shrinkToFit="1"/>
    </xf>
    <xf numFmtId="49" fontId="16" fillId="0" borderId="1" xfId="0" applyNumberFormat="1" applyFont="1" applyBorder="1" applyAlignment="1">
      <alignment horizontal="left" vertical="center"/>
    </xf>
    <xf numFmtId="49" fontId="16" fillId="0" borderId="1" xfId="0" applyNumberFormat="1" applyFont="1" applyBorder="1" applyAlignment="1">
      <alignment horizontal="left" vertical="center" wrapText="1"/>
    </xf>
    <xf numFmtId="57" fontId="17" fillId="0" borderId="1" xfId="50" applyNumberFormat="1" applyFont="1" applyBorder="1" applyAlignment="1">
      <alignment horizontal="left" vertical="center"/>
    </xf>
    <xf numFmtId="0" fontId="16" fillId="0" borderId="1" xfId="0" applyNumberFormat="1" applyFont="1" applyBorder="1" applyAlignment="1">
      <alignment horizontal="left" vertical="center"/>
    </xf>
    <xf numFmtId="49" fontId="16" fillId="0" borderId="1" xfId="0" applyNumberFormat="1" applyFont="1" applyBorder="1" applyAlignment="1">
      <alignment horizontal="left" vertical="center" shrinkToFit="1"/>
    </xf>
    <xf numFmtId="0" fontId="18" fillId="0" borderId="1" xfId="0" applyFont="1" applyFill="1" applyBorder="1">
      <alignment vertical="center"/>
    </xf>
    <xf numFmtId="0" fontId="18" fillId="0" borderId="1" xfId="0" applyFont="1" applyFill="1" applyBorder="1" applyAlignment="1">
      <alignment vertical="center" wrapText="1"/>
    </xf>
    <xf numFmtId="176" fontId="19" fillId="0" borderId="1" xfId="1" applyFont="1" applyFill="1" applyBorder="1" applyAlignment="1">
      <alignment horizontal="center" vertical="center" shrinkToFit="1"/>
    </xf>
    <xf numFmtId="176" fontId="18" fillId="0" borderId="1" xfId="1" applyFont="1" applyFill="1" applyBorder="1">
      <alignment vertical="center"/>
    </xf>
    <xf numFmtId="0" fontId="20" fillId="0" borderId="0" xfId="0" applyFont="1">
      <alignment vertical="center"/>
    </xf>
    <xf numFmtId="0" fontId="1" fillId="0" borderId="0" xfId="0" applyFont="1">
      <alignment vertical="center"/>
    </xf>
    <xf numFmtId="0" fontId="0" fillId="0" borderId="0" xfId="0" applyAlignment="1">
      <alignment horizontal="center" vertical="center"/>
    </xf>
    <xf numFmtId="0" fontId="0" fillId="0" borderId="0" xfId="0" applyAlignment="1">
      <alignment horizontal="center" vertical="center" wrapText="1"/>
    </xf>
    <xf numFmtId="177" fontId="0" fillId="0" borderId="0" xfId="0" applyNumberFormat="1" applyAlignment="1">
      <alignment horizontal="center" vertical="center"/>
    </xf>
    <xf numFmtId="0" fontId="0" fillId="0" borderId="0" xfId="0" applyAlignment="1">
      <alignment horizontal="right" vertical="center"/>
    </xf>
    <xf numFmtId="0" fontId="0" fillId="0" borderId="0" xfId="0" applyAlignment="1">
      <alignment horizontal="left" vertical="center"/>
    </xf>
    <xf numFmtId="0" fontId="21" fillId="0" borderId="0" xfId="0" applyFont="1">
      <alignment vertical="center"/>
    </xf>
    <xf numFmtId="0" fontId="22" fillId="0" borderId="0" xfId="0" applyFont="1" applyAlignment="1">
      <alignment horizontal="center" vertical="center"/>
    </xf>
    <xf numFmtId="0" fontId="22" fillId="0" borderId="0" xfId="0" applyFont="1" applyAlignment="1">
      <alignment horizontal="center" vertical="center" wrapText="1"/>
    </xf>
    <xf numFmtId="0" fontId="22" fillId="0" borderId="0" xfId="0" applyFont="1" applyAlignment="1">
      <alignment horizontal="left" vertical="center"/>
    </xf>
    <xf numFmtId="0" fontId="23" fillId="0" borderId="0" xfId="0" applyFont="1">
      <alignment vertical="center"/>
    </xf>
    <xf numFmtId="0" fontId="24" fillId="0" borderId="0" xfId="0" applyFont="1">
      <alignment vertical="center"/>
    </xf>
    <xf numFmtId="0" fontId="25" fillId="0" borderId="1" xfId="0" applyFont="1" applyBorder="1" applyAlignment="1">
      <alignment horizontal="center" vertical="center"/>
    </xf>
    <xf numFmtId="49" fontId="25" fillId="0" borderId="1" xfId="0" applyNumberFormat="1" applyFont="1" applyBorder="1" applyAlignment="1">
      <alignment horizontal="center" vertical="center"/>
    </xf>
    <xf numFmtId="49" fontId="25" fillId="0" borderId="1" xfId="0" applyNumberFormat="1" applyFont="1" applyBorder="1" applyAlignment="1">
      <alignment horizontal="center" vertical="center" wrapText="1"/>
    </xf>
    <xf numFmtId="177" fontId="25" fillId="0" borderId="1" xfId="0" applyNumberFormat="1" applyFont="1" applyBorder="1" applyAlignment="1">
      <alignment horizontal="center" vertical="center"/>
    </xf>
    <xf numFmtId="177" fontId="26" fillId="0" borderId="1" xfId="0" applyNumberFormat="1" applyFont="1" applyBorder="1" applyAlignment="1">
      <alignment horizontal="center" vertical="center" wrapText="1"/>
    </xf>
    <xf numFmtId="177" fontId="27" fillId="0" borderId="1" xfId="0" applyNumberFormat="1" applyFont="1" applyBorder="1" applyAlignment="1">
      <alignment horizontal="center" vertical="center" wrapText="1"/>
    </xf>
    <xf numFmtId="0" fontId="0" fillId="0" borderId="1" xfId="0" applyBorder="1" applyAlignment="1">
      <alignment horizontal="center" vertical="center"/>
    </xf>
    <xf numFmtId="177" fontId="16" fillId="0" borderId="1" xfId="0" applyNumberFormat="1" applyFont="1" applyBorder="1" applyAlignment="1">
      <alignment horizontal="left" vertical="center"/>
    </xf>
    <xf numFmtId="0" fontId="17" fillId="0" borderId="1" xfId="0" applyFont="1" applyBorder="1" applyAlignment="1">
      <alignment horizontal="left" vertical="center"/>
    </xf>
    <xf numFmtId="0" fontId="28" fillId="0" borderId="1" xfId="0" applyFont="1" applyBorder="1" applyAlignment="1">
      <alignment horizontal="left" vertical="center"/>
    </xf>
    <xf numFmtId="0" fontId="17" fillId="0" borderId="1" xfId="0" applyFont="1" applyBorder="1" applyAlignment="1">
      <alignment horizontal="left" vertical="center" wrapText="1"/>
    </xf>
    <xf numFmtId="49" fontId="29" fillId="0" borderId="1" xfId="0" applyNumberFormat="1" applyFont="1" applyBorder="1" applyAlignment="1">
      <alignment horizontal="center" vertical="center"/>
    </xf>
    <xf numFmtId="49" fontId="29" fillId="0" borderId="1" xfId="0" applyNumberFormat="1" applyFont="1" applyBorder="1" applyAlignment="1">
      <alignment horizontal="center" vertical="center" wrapText="1"/>
    </xf>
    <xf numFmtId="177" fontId="29" fillId="0" borderId="1" xfId="0" applyNumberFormat="1" applyFont="1" applyBorder="1" applyAlignment="1">
      <alignment horizontal="center" vertical="center"/>
    </xf>
    <xf numFmtId="57" fontId="30" fillId="0" borderId="1" xfId="50" applyNumberFormat="1" applyFont="1" applyBorder="1" applyAlignment="1">
      <alignment horizontal="center" vertical="center"/>
    </xf>
    <xf numFmtId="0" fontId="20" fillId="0" borderId="1" xfId="0" applyFont="1" applyBorder="1" applyAlignment="1">
      <alignment horizontal="center" vertical="center"/>
    </xf>
    <xf numFmtId="0" fontId="31" fillId="0" borderId="1" xfId="0" applyFont="1" applyBorder="1" applyAlignment="1">
      <alignment horizontal="center" vertical="center"/>
    </xf>
    <xf numFmtId="0" fontId="20" fillId="0" borderId="1" xfId="0" applyFont="1" applyBorder="1" applyAlignment="1">
      <alignment vertical="center" wrapText="1"/>
    </xf>
    <xf numFmtId="49" fontId="29" fillId="0" borderId="0" xfId="0" applyNumberFormat="1" applyFont="1" applyAlignment="1">
      <alignment horizontal="center" vertical="center"/>
    </xf>
    <xf numFmtId="49" fontId="29" fillId="0" borderId="0" xfId="0" applyNumberFormat="1" applyFont="1" applyAlignment="1">
      <alignment horizontal="center" vertical="center" wrapText="1"/>
    </xf>
    <xf numFmtId="177" fontId="29" fillId="0" borderId="0" xfId="0" applyNumberFormat="1" applyFont="1" applyAlignment="1">
      <alignment horizontal="center" vertical="center"/>
    </xf>
    <xf numFmtId="57" fontId="30" fillId="0" borderId="0" xfId="50" applyNumberFormat="1" applyFont="1" applyAlignment="1">
      <alignment horizontal="center" vertical="center"/>
    </xf>
    <xf numFmtId="0" fontId="20" fillId="0" borderId="0" xfId="0" applyFont="1" applyAlignment="1">
      <alignment horizontal="center" vertical="center"/>
    </xf>
    <xf numFmtId="0" fontId="31" fillId="0" borderId="0" xfId="0" applyFont="1" applyAlignment="1">
      <alignment horizontal="center" vertical="center"/>
    </xf>
    <xf numFmtId="0" fontId="20" fillId="0" borderId="0" xfId="0" applyFont="1" applyAlignment="1">
      <alignment vertical="center" wrapText="1"/>
    </xf>
    <xf numFmtId="0" fontId="32" fillId="0" borderId="0" xfId="49" applyFont="1" applyAlignment="1">
      <alignment horizontal="right" vertical="center"/>
    </xf>
    <xf numFmtId="0" fontId="24" fillId="0" borderId="0" xfId="0" applyFont="1" applyAlignment="1">
      <alignment horizontal="left" vertical="center"/>
    </xf>
    <xf numFmtId="0" fontId="5" fillId="0" borderId="0" xfId="0" applyFont="1">
      <alignment vertical="center"/>
    </xf>
    <xf numFmtId="0" fontId="24" fillId="0" borderId="0" xfId="0" applyFont="1" applyAlignment="1">
      <alignment horizontal="left" vertical="center" wrapText="1"/>
    </xf>
    <xf numFmtId="0" fontId="24" fillId="0" borderId="0" xfId="0" applyFont="1" applyAlignment="1">
      <alignment vertical="center" wrapText="1"/>
    </xf>
    <xf numFmtId="0" fontId="5" fillId="0" borderId="0" xfId="0" applyFont="1" applyAlignment="1">
      <alignment horizontal="left" vertical="center"/>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 name="常规 4" xfId="51"/>
    <cellStyle name="千位分隔 2"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2.xml.rels><?xml version="1.0" encoding="UTF-8" standalone="yes"?>
<Relationships xmlns="http://schemas.openxmlformats.org/package/2006/relationships"><Relationship Id="rId2" Type="http://schemas.openxmlformats.org/officeDocument/2006/relationships/hyperlink" Target="mailto:0503@@@000609" TargetMode="External"/><Relationship Id="rId1" Type="http://schemas.openxmlformats.org/officeDocument/2006/relationships/hyperlink" Target="mailto:0503@@@000608"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F0"/>
    <pageSetUpPr fitToPage="1"/>
  </sheetPr>
  <dimension ref="A1:S21"/>
  <sheetViews>
    <sheetView view="pageBreakPreview" zoomScaleNormal="100" topLeftCell="A2" workbookViewId="0">
      <selection activeCell="D5" sqref="D5:D12"/>
    </sheetView>
  </sheetViews>
  <sheetFormatPr defaultColWidth="9" defaultRowHeight="14.4"/>
  <cols>
    <col min="1" max="1" width="11" style="42" customWidth="1"/>
    <col min="2" max="2" width="9.87962962962963" style="42" customWidth="1"/>
    <col min="3" max="3" width="24.4444444444444" style="43" customWidth="1"/>
    <col min="4" max="4" width="11.6666666666667" style="44" customWidth="1"/>
    <col min="5" max="5" width="9.87962962962963" style="44" customWidth="1"/>
    <col min="6" max="6" width="10.6666666666667" style="44" customWidth="1"/>
    <col min="7" max="7" width="14.1111111111111" style="44" customWidth="1"/>
    <col min="8" max="8" width="15.212962962963" style="44" customWidth="1"/>
    <col min="9" max="9" width="14.1111111111111" style="44" customWidth="1"/>
    <col min="10" max="10" width="9.87962962962963" style="45" customWidth="1"/>
    <col min="11" max="11" width="9.11111111111111" style="42" customWidth="1"/>
    <col min="12" max="12" width="12.1111111111111" style="42" customWidth="1"/>
    <col min="13" max="13" width="11.212962962963" style="46" customWidth="1"/>
  </cols>
  <sheetData>
    <row r="1" ht="20.4" spans="1:19">
      <c r="A1" s="47" t="s">
        <v>0</v>
      </c>
    </row>
    <row r="2" ht="44.1" customHeight="1" spans="1:19">
      <c r="A2" s="48" t="s">
        <v>1</v>
      </c>
      <c r="B2" s="48"/>
      <c r="C2" s="49"/>
      <c r="D2" s="48"/>
      <c r="E2" s="48"/>
      <c r="F2" s="48"/>
      <c r="G2" s="48"/>
      <c r="H2" s="48"/>
      <c r="I2" s="48"/>
      <c r="J2" s="48"/>
      <c r="K2" s="48"/>
      <c r="L2" s="48"/>
      <c r="M2" s="50"/>
    </row>
    <row r="3" ht="17.4" spans="1:19">
      <c r="A3" s="51" t="s">
        <v>2</v>
      </c>
      <c r="B3" s="51"/>
      <c r="C3" s="51" t="s">
        <v>3</v>
      </c>
      <c r="D3" s="51" t="s">
        <v>4</v>
      </c>
      <c r="E3" s="51" t="s">
        <v>5</v>
      </c>
      <c r="F3" s="51"/>
      <c r="G3" s="51"/>
      <c r="H3" s="51"/>
      <c r="I3" s="51"/>
      <c r="J3" s="51"/>
      <c r="L3" s="51"/>
      <c r="M3" s="52" t="s">
        <v>6</v>
      </c>
      <c r="N3" s="51"/>
      <c r="O3" s="51"/>
      <c r="P3" s="51"/>
      <c r="Q3" s="51"/>
      <c r="S3" s="51"/>
    </row>
    <row r="4" ht="41.1" customHeight="1" spans="1:19">
      <c r="A4" s="53" t="s">
        <v>7</v>
      </c>
      <c r="B4" s="54" t="s">
        <v>8</v>
      </c>
      <c r="C4" s="55" t="s">
        <v>9</v>
      </c>
      <c r="D4" s="56" t="s">
        <v>10</v>
      </c>
      <c r="E4" s="56" t="s">
        <v>11</v>
      </c>
      <c r="F4" s="57" t="s">
        <v>12</v>
      </c>
      <c r="G4" s="56" t="s">
        <v>13</v>
      </c>
      <c r="H4" s="58" t="s">
        <v>14</v>
      </c>
      <c r="I4" s="56" t="s">
        <v>15</v>
      </c>
      <c r="J4" s="54" t="s">
        <v>16</v>
      </c>
      <c r="K4" s="55" t="s">
        <v>17</v>
      </c>
      <c r="L4" s="54" t="s">
        <v>18</v>
      </c>
      <c r="M4" s="54" t="s">
        <v>19</v>
      </c>
    </row>
    <row r="5" ht="35.1" customHeight="1" spans="1:19">
      <c r="A5" s="59">
        <v>1</v>
      </c>
      <c r="B5" s="31" t="s">
        <v>20</v>
      </c>
      <c r="C5" s="32" t="s">
        <v>21</v>
      </c>
      <c r="D5" s="60">
        <v>63</v>
      </c>
      <c r="E5" s="60">
        <f t="shared" ref="E5:E11" si="0">G5/D5</f>
        <v>163.247619047619</v>
      </c>
      <c r="F5" s="60"/>
      <c r="G5" s="61">
        <v>10284.6</v>
      </c>
      <c r="H5" s="60">
        <v>0</v>
      </c>
      <c r="I5" s="60">
        <f t="shared" ref="I5:I12" si="1">G5-H5</f>
        <v>10284.6</v>
      </c>
      <c r="J5" s="33" t="s">
        <v>22</v>
      </c>
      <c r="K5" s="61">
        <v>10</v>
      </c>
      <c r="L5" s="62" t="s">
        <v>23</v>
      </c>
      <c r="M5" s="63" t="s">
        <v>24</v>
      </c>
    </row>
    <row r="6" ht="35.1" customHeight="1" spans="1:19">
      <c r="A6" s="59">
        <v>2</v>
      </c>
      <c r="B6" s="31" t="s">
        <v>25</v>
      </c>
      <c r="C6" s="32" t="s">
        <v>26</v>
      </c>
      <c r="D6" s="60">
        <v>325</v>
      </c>
      <c r="E6" s="60">
        <f t="shared" si="0"/>
        <v>1.5484</v>
      </c>
      <c r="F6" s="60"/>
      <c r="G6" s="61">
        <v>503.23</v>
      </c>
      <c r="H6" s="60">
        <v>0</v>
      </c>
      <c r="I6" s="60">
        <f t="shared" si="1"/>
        <v>503.23</v>
      </c>
      <c r="J6" s="33" t="s">
        <v>22</v>
      </c>
      <c r="K6" s="61">
        <v>15</v>
      </c>
      <c r="L6" s="62" t="s">
        <v>23</v>
      </c>
      <c r="M6" s="63" t="s">
        <v>24</v>
      </c>
    </row>
    <row r="7" ht="35.1" customHeight="1" spans="1:19">
      <c r="A7" s="59">
        <v>3</v>
      </c>
      <c r="B7" s="31" t="s">
        <v>27</v>
      </c>
      <c r="C7" s="32" t="s">
        <v>28</v>
      </c>
      <c r="D7" s="60">
        <v>80</v>
      </c>
      <c r="E7" s="60">
        <f t="shared" si="0"/>
        <v>0.775</v>
      </c>
      <c r="F7" s="60"/>
      <c r="G7" s="61">
        <v>62</v>
      </c>
      <c r="H7" s="60">
        <v>0</v>
      </c>
      <c r="I7" s="60">
        <f t="shared" si="1"/>
        <v>62</v>
      </c>
      <c r="J7" s="33" t="s">
        <v>22</v>
      </c>
      <c r="K7" s="61">
        <v>17</v>
      </c>
      <c r="L7" s="62" t="s">
        <v>23</v>
      </c>
      <c r="M7" s="63" t="s">
        <v>24</v>
      </c>
    </row>
    <row r="8" ht="35.1" customHeight="1" spans="1:19">
      <c r="A8" s="59">
        <v>4</v>
      </c>
      <c r="B8" s="31" t="s">
        <v>29</v>
      </c>
      <c r="C8" s="32" t="s">
        <v>30</v>
      </c>
      <c r="D8" s="60">
        <v>1</v>
      </c>
      <c r="E8" s="60">
        <f t="shared" si="0"/>
        <v>94.02</v>
      </c>
      <c r="F8" s="60"/>
      <c r="G8" s="61">
        <v>94.02</v>
      </c>
      <c r="H8" s="60">
        <v>0</v>
      </c>
      <c r="I8" s="60">
        <f t="shared" si="1"/>
        <v>94.02</v>
      </c>
      <c r="J8" s="33" t="s">
        <v>22</v>
      </c>
      <c r="K8" s="61">
        <v>20</v>
      </c>
      <c r="L8" s="62" t="s">
        <v>23</v>
      </c>
      <c r="M8" s="63" t="s">
        <v>24</v>
      </c>
    </row>
    <row r="9" ht="35.1" customHeight="1" spans="1:19">
      <c r="A9" s="59">
        <v>5</v>
      </c>
      <c r="B9" s="31" t="s">
        <v>31</v>
      </c>
      <c r="C9" s="32" t="s">
        <v>32</v>
      </c>
      <c r="D9" s="60">
        <v>17</v>
      </c>
      <c r="E9" s="60">
        <f t="shared" si="0"/>
        <v>139.832941176471</v>
      </c>
      <c r="F9" s="60"/>
      <c r="G9" s="61">
        <v>2377.16</v>
      </c>
      <c r="H9" s="60">
        <v>0</v>
      </c>
      <c r="I9" s="60">
        <f t="shared" si="1"/>
        <v>2377.16</v>
      </c>
      <c r="J9" s="33" t="s">
        <v>22</v>
      </c>
      <c r="K9" s="61">
        <v>21</v>
      </c>
      <c r="L9" s="62" t="s">
        <v>23</v>
      </c>
      <c r="M9" s="63" t="s">
        <v>24</v>
      </c>
    </row>
    <row r="10" ht="35.1" customHeight="1" spans="1:19">
      <c r="A10" s="59">
        <v>6</v>
      </c>
      <c r="B10" s="31" t="s">
        <v>33</v>
      </c>
      <c r="C10" s="32" t="s">
        <v>34</v>
      </c>
      <c r="D10" s="60">
        <v>2255</v>
      </c>
      <c r="E10" s="60">
        <f t="shared" si="0"/>
        <v>0.257077605321508</v>
      </c>
      <c r="F10" s="60"/>
      <c r="G10" s="61">
        <v>579.71</v>
      </c>
      <c r="H10" s="60">
        <v>0</v>
      </c>
      <c r="I10" s="60">
        <f t="shared" si="1"/>
        <v>579.71</v>
      </c>
      <c r="J10" s="33" t="s">
        <v>22</v>
      </c>
      <c r="K10" s="61">
        <v>22</v>
      </c>
      <c r="L10" s="62" t="s">
        <v>23</v>
      </c>
      <c r="M10" s="63" t="s">
        <v>24</v>
      </c>
    </row>
    <row r="11" ht="35.1" customHeight="1" spans="1:19">
      <c r="A11" s="59">
        <v>7</v>
      </c>
      <c r="B11" s="31" t="s">
        <v>35</v>
      </c>
      <c r="C11" s="32" t="s">
        <v>36</v>
      </c>
      <c r="D11" s="60">
        <v>450</v>
      </c>
      <c r="E11" s="60">
        <f t="shared" si="0"/>
        <v>1.02151111111111</v>
      </c>
      <c r="F11" s="60"/>
      <c r="G11" s="61">
        <v>459.68</v>
      </c>
      <c r="H11" s="60">
        <v>0</v>
      </c>
      <c r="I11" s="60">
        <f t="shared" si="1"/>
        <v>459.68</v>
      </c>
      <c r="J11" s="33" t="s">
        <v>22</v>
      </c>
      <c r="K11" s="61">
        <v>23</v>
      </c>
      <c r="L11" s="62" t="s">
        <v>23</v>
      </c>
      <c r="M11" s="63" t="s">
        <v>24</v>
      </c>
    </row>
    <row r="12" ht="35.1" customHeight="1" spans="1:19">
      <c r="A12" s="59">
        <v>8</v>
      </c>
      <c r="B12" s="35" t="s">
        <v>37</v>
      </c>
      <c r="C12" s="32" t="s">
        <v>38</v>
      </c>
      <c r="D12" s="60">
        <v>1</v>
      </c>
      <c r="E12" s="60">
        <v>68.44</v>
      </c>
      <c r="F12" s="60"/>
      <c r="G12" s="60">
        <f>D12*E12</f>
        <v>68.44</v>
      </c>
      <c r="H12" s="60">
        <v>0</v>
      </c>
      <c r="I12" s="60">
        <f t="shared" si="1"/>
        <v>68.44</v>
      </c>
      <c r="J12" s="33">
        <v>42613</v>
      </c>
      <c r="K12" s="61">
        <v>9</v>
      </c>
      <c r="L12" s="62" t="s">
        <v>39</v>
      </c>
      <c r="M12" s="63" t="s">
        <v>40</v>
      </c>
    </row>
    <row r="13" s="40" customFormat="1" ht="30" customHeight="1" spans="1:19">
      <c r="A13" s="59"/>
      <c r="B13" s="64" t="s">
        <v>41</v>
      </c>
      <c r="C13" s="65"/>
      <c r="D13" s="66">
        <f>SUM(D5:D12)</f>
        <v>3192</v>
      </c>
      <c r="E13" s="66"/>
      <c r="F13" s="66"/>
      <c r="G13" s="66">
        <f>SUM(G5:G12)</f>
        <v>14428.84</v>
      </c>
      <c r="H13" s="66">
        <f>SUM(H5:H12)</f>
        <v>0</v>
      </c>
      <c r="I13" s="66">
        <f>SUM(I5:I12)</f>
        <v>14428.84</v>
      </c>
      <c r="J13" s="67"/>
      <c r="K13" s="68"/>
      <c r="L13" s="69"/>
      <c r="M13" s="70"/>
    </row>
    <row r="14" s="40" customFormat="1" ht="30" customHeight="1" spans="1:19">
      <c r="A14" s="42"/>
      <c r="B14" s="71"/>
      <c r="C14" s="72"/>
      <c r="D14" s="73"/>
      <c r="E14" s="73"/>
      <c r="F14" s="73"/>
      <c r="G14" s="73"/>
      <c r="H14" s="73"/>
      <c r="I14" s="73"/>
      <c r="J14" s="74"/>
      <c r="K14" s="75"/>
      <c r="L14" s="76"/>
      <c r="M14" s="77"/>
    </row>
    <row r="15" s="41" customFormat="1" ht="24.9" customHeight="1" spans="1:19">
      <c r="A15" s="51" t="s">
        <v>42</v>
      </c>
      <c r="B15" s="51"/>
      <c r="C15" s="51"/>
      <c r="D15" s="51"/>
      <c r="E15" s="51"/>
      <c r="F15" s="51" t="s">
        <v>43</v>
      </c>
      <c r="G15" s="51"/>
      <c r="I15" s="51"/>
      <c r="J15" s="51"/>
      <c r="K15" s="51"/>
      <c r="L15" s="51" t="s">
        <v>44</v>
      </c>
      <c r="O15" s="51"/>
      <c r="P15" s="51"/>
      <c r="Q15" s="51"/>
      <c r="R15" s="51"/>
    </row>
    <row r="16" ht="24.9" customHeight="1" spans="1:19">
      <c r="A16" s="78" t="s">
        <v>45</v>
      </c>
      <c r="B16" s="79" t="s">
        <v>46</v>
      </c>
      <c r="C16" s="79"/>
      <c r="D16" s="79"/>
      <c r="E16" s="79"/>
      <c r="F16" s="79"/>
      <c r="G16" s="79"/>
      <c r="H16" s="79"/>
      <c r="I16" s="79"/>
      <c r="J16" s="79"/>
      <c r="K16" s="79"/>
      <c r="L16" s="79"/>
      <c r="M16" s="79"/>
      <c r="N16" s="52"/>
      <c r="O16" s="52"/>
      <c r="P16" s="52"/>
      <c r="Q16" s="52"/>
      <c r="R16" s="80"/>
    </row>
    <row r="17" ht="22.5" customHeight="1" spans="1:18">
      <c r="A17" s="80"/>
      <c r="B17" s="79" t="s">
        <v>47</v>
      </c>
      <c r="C17" s="79"/>
      <c r="D17" s="79"/>
      <c r="E17" s="79"/>
      <c r="F17" s="79"/>
      <c r="G17" s="79"/>
      <c r="H17" s="79"/>
      <c r="I17" s="79"/>
      <c r="J17" s="79"/>
      <c r="K17" s="79"/>
      <c r="L17" s="79"/>
      <c r="M17" s="79"/>
      <c r="N17" s="52"/>
      <c r="O17" s="52"/>
      <c r="P17" s="52"/>
      <c r="Q17" s="52"/>
      <c r="R17" s="80"/>
    </row>
    <row r="18" ht="25.5" customHeight="1" spans="1:18">
      <c r="A18" s="80"/>
      <c r="B18" s="79" t="s">
        <v>48</v>
      </c>
      <c r="C18" s="79"/>
      <c r="D18" s="79"/>
      <c r="E18" s="79"/>
      <c r="F18" s="79"/>
      <c r="G18" s="79"/>
      <c r="H18" s="79"/>
      <c r="I18" s="79"/>
      <c r="J18" s="79"/>
      <c r="K18" s="79"/>
      <c r="L18" s="79"/>
      <c r="M18" s="79"/>
      <c r="N18" s="52"/>
      <c r="O18" s="52"/>
      <c r="P18" s="52"/>
      <c r="Q18" s="52"/>
      <c r="R18" s="80"/>
    </row>
    <row r="19" ht="27" customHeight="1" spans="1:18">
      <c r="A19" s="80"/>
      <c r="B19" s="79" t="s">
        <v>49</v>
      </c>
      <c r="C19" s="79"/>
      <c r="D19" s="79"/>
      <c r="E19" s="79"/>
      <c r="F19" s="79"/>
      <c r="G19" s="79"/>
      <c r="H19" s="79"/>
      <c r="I19" s="79"/>
      <c r="J19" s="79"/>
      <c r="K19" s="79"/>
      <c r="L19" s="79"/>
      <c r="M19" s="81"/>
      <c r="N19" s="82"/>
      <c r="O19" s="82"/>
      <c r="P19" s="82"/>
      <c r="Q19" s="82"/>
      <c r="R19" s="80"/>
    </row>
    <row r="20" ht="24" customHeight="1" spans="1:18">
      <c r="A20" s="80"/>
      <c r="B20" s="79" t="s">
        <v>50</v>
      </c>
      <c r="C20" s="79"/>
      <c r="D20" s="79"/>
      <c r="E20" s="79"/>
      <c r="F20" s="79"/>
      <c r="G20" s="79"/>
      <c r="H20" s="79"/>
      <c r="I20" s="79"/>
      <c r="J20" s="79"/>
      <c r="K20" s="79"/>
      <c r="L20" s="79"/>
      <c r="M20" s="83"/>
      <c r="N20" s="80"/>
      <c r="O20" s="80"/>
      <c r="P20" s="80"/>
      <c r="Q20" s="80"/>
      <c r="R20" s="80"/>
    </row>
    <row r="21" spans="1:18">
      <c r="A21" s="80"/>
      <c r="B21" s="80"/>
      <c r="C21" s="80"/>
      <c r="D21" s="80"/>
      <c r="E21" s="80"/>
      <c r="F21" s="80"/>
      <c r="G21" s="80"/>
      <c r="H21" s="80"/>
      <c r="I21" s="80"/>
      <c r="J21" s="80"/>
      <c r="K21" s="80"/>
      <c r="L21" s="80"/>
      <c r="M21" s="80"/>
      <c r="N21" s="80"/>
      <c r="O21" s="80"/>
      <c r="P21" s="80"/>
      <c r="Q21" s="80"/>
      <c r="R21" s="80"/>
    </row>
  </sheetData>
  <mergeCells count="6">
    <mergeCell ref="A2:M2"/>
    <mergeCell ref="B16:M16"/>
    <mergeCell ref="B17:M17"/>
    <mergeCell ref="B18:M18"/>
    <mergeCell ref="B19:L19"/>
    <mergeCell ref="B20:L20"/>
  </mergeCells>
  <pageMargins left="0.554861111111111" right="0.554861111111111" top="1" bottom="1" header="0.5" footer="0.5"/>
  <pageSetup paperSize="9" scale="54"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58"/>
  <sheetViews>
    <sheetView tabSelected="1" zoomScale="70" zoomScaleNormal="70" topLeftCell="A55" workbookViewId="0">
      <selection activeCell="J72" sqref="J72"/>
    </sheetView>
  </sheetViews>
  <sheetFormatPr defaultColWidth="9" defaultRowHeight="14.4"/>
  <cols>
    <col min="1" max="1" width="8.77777777777778" style="5" customWidth="1"/>
    <col min="2" max="2" width="14.6666666666667" style="5" customWidth="1"/>
    <col min="3" max="3" width="18.1111111111111" style="6" customWidth="1"/>
    <col min="4" max="4" width="10.9537037037037" style="5" customWidth="1"/>
    <col min="5" max="6" width="9.87962962962963" style="5" customWidth="1"/>
    <col min="7" max="7" width="6.33333333333333" style="5" customWidth="1"/>
    <col min="8" max="12" width="10.1111111111111" style="5" customWidth="1"/>
    <col min="13" max="13" width="6.44444444444444" style="5" customWidth="1"/>
    <col min="14" max="14" width="8.77777777777778" style="5" customWidth="1"/>
    <col min="15" max="15" width="10.7777777777778" style="5" customWidth="1"/>
    <col min="16" max="16" width="12.1111111111111" style="5" customWidth="1"/>
    <col min="17" max="17" width="8.44444444444444" style="5" customWidth="1"/>
    <col min="18" max="18" width="9.77777777777778" style="5" customWidth="1"/>
    <col min="19" max="16384" width="9" style="7"/>
  </cols>
  <sheetData>
    <row r="1" ht="21" customHeight="1" spans="1:18">
      <c r="A1" s="8" t="s">
        <v>51</v>
      </c>
      <c r="B1" s="9"/>
      <c r="C1" s="10"/>
      <c r="D1" s="9"/>
      <c r="E1" s="9"/>
      <c r="F1" s="9"/>
      <c r="G1" s="9"/>
      <c r="H1" s="9"/>
      <c r="I1" s="9"/>
      <c r="J1" s="9"/>
      <c r="K1" s="9"/>
      <c r="L1" s="9"/>
      <c r="M1" s="9"/>
      <c r="N1" s="9"/>
      <c r="O1" s="9"/>
      <c r="P1" s="9"/>
      <c r="Q1" s="9"/>
      <c r="R1" s="9"/>
    </row>
    <row r="2" ht="45.75" customHeight="1" spans="1:18">
      <c r="A2" s="11" t="s">
        <v>52</v>
      </c>
      <c r="B2" s="11"/>
      <c r="C2" s="12"/>
      <c r="D2" s="11"/>
      <c r="E2" s="11"/>
      <c r="F2" s="11"/>
      <c r="G2" s="11"/>
      <c r="H2" s="11"/>
      <c r="I2" s="11"/>
      <c r="J2" s="11"/>
      <c r="K2" s="11"/>
      <c r="L2" s="11"/>
      <c r="M2" s="11"/>
      <c r="N2" s="11"/>
      <c r="O2" s="11"/>
      <c r="P2" s="11"/>
      <c r="Q2" s="11"/>
      <c r="R2" s="11"/>
    </row>
    <row r="3" s="1" customFormat="1" ht="24" customHeight="1" spans="1:18">
      <c r="A3" s="13" t="s">
        <v>2</v>
      </c>
      <c r="B3" s="13" t="s">
        <v>3</v>
      </c>
      <c r="C3" s="14"/>
      <c r="D3" s="13"/>
      <c r="E3" s="13"/>
      <c r="F3" s="13"/>
      <c r="G3" s="13"/>
      <c r="H3" s="13" t="s">
        <v>4</v>
      </c>
      <c r="I3" s="13" t="s">
        <v>5</v>
      </c>
      <c r="J3" s="13"/>
      <c r="K3" s="13"/>
      <c r="L3" s="13"/>
      <c r="M3" s="13"/>
      <c r="N3" s="13"/>
      <c r="O3" s="13"/>
      <c r="P3" s="15"/>
      <c r="Q3" s="13"/>
      <c r="R3" s="16" t="s">
        <v>6</v>
      </c>
    </row>
    <row r="4" s="2" customFormat="1" ht="60" spans="1:18">
      <c r="A4" s="17" t="s">
        <v>7</v>
      </c>
      <c r="B4" s="17" t="s">
        <v>53</v>
      </c>
      <c r="C4" s="17" t="s">
        <v>54</v>
      </c>
      <c r="D4" s="17" t="s">
        <v>55</v>
      </c>
      <c r="E4" s="17" t="s">
        <v>56</v>
      </c>
      <c r="F4" s="17" t="s">
        <v>57</v>
      </c>
      <c r="G4" s="17" t="s">
        <v>58</v>
      </c>
      <c r="H4" s="17" t="s">
        <v>59</v>
      </c>
      <c r="I4" s="17" t="s">
        <v>60</v>
      </c>
      <c r="J4" s="17" t="s">
        <v>61</v>
      </c>
      <c r="K4" s="17" t="s">
        <v>62</v>
      </c>
      <c r="L4" s="17" t="s">
        <v>63</v>
      </c>
      <c r="M4" s="17" t="s">
        <v>64</v>
      </c>
      <c r="N4" s="17" t="s">
        <v>65</v>
      </c>
      <c r="O4" s="17" t="s">
        <v>12</v>
      </c>
      <c r="P4" s="17" t="s">
        <v>18</v>
      </c>
      <c r="Q4" s="17" t="s">
        <v>19</v>
      </c>
      <c r="R4" s="17" t="s">
        <v>66</v>
      </c>
    </row>
    <row r="5" s="3" customFormat="1" ht="24.9" customHeight="1" spans="1:18">
      <c r="A5" s="18">
        <v>1</v>
      </c>
      <c r="B5" s="19" t="s">
        <v>67</v>
      </c>
      <c r="C5" s="19" t="s">
        <v>68</v>
      </c>
      <c r="D5" s="19" t="s">
        <v>69</v>
      </c>
      <c r="E5" s="19" t="s">
        <v>70</v>
      </c>
      <c r="F5" s="19" t="s">
        <v>71</v>
      </c>
      <c r="G5" s="20" t="s">
        <v>72</v>
      </c>
      <c r="H5" s="21">
        <v>1</v>
      </c>
      <c r="I5" s="19">
        <v>320</v>
      </c>
      <c r="J5" s="19">
        <v>304</v>
      </c>
      <c r="K5" s="22">
        <v>0</v>
      </c>
      <c r="L5" s="19">
        <v>16</v>
      </c>
      <c r="M5" s="19">
        <v>8</v>
      </c>
      <c r="N5" s="19" t="s">
        <v>73</v>
      </c>
      <c r="O5" s="19"/>
      <c r="P5" s="19" t="s">
        <v>74</v>
      </c>
      <c r="Q5" s="23" t="s">
        <v>75</v>
      </c>
      <c r="R5" s="24"/>
    </row>
    <row r="6" s="3" customFormat="1" ht="24.9" customHeight="1" spans="1:18">
      <c r="A6" s="18">
        <v>2</v>
      </c>
      <c r="B6" s="19" t="s">
        <v>76</v>
      </c>
      <c r="C6" s="19" t="s">
        <v>68</v>
      </c>
      <c r="D6" s="19" t="s">
        <v>69</v>
      </c>
      <c r="E6" s="19" t="s">
        <v>70</v>
      </c>
      <c r="F6" s="19" t="s">
        <v>71</v>
      </c>
      <c r="G6" s="20" t="s">
        <v>72</v>
      </c>
      <c r="H6" s="21">
        <v>1</v>
      </c>
      <c r="I6" s="19">
        <v>320</v>
      </c>
      <c r="J6" s="19">
        <v>304</v>
      </c>
      <c r="K6" s="22">
        <v>0</v>
      </c>
      <c r="L6" s="19">
        <v>16</v>
      </c>
      <c r="M6" s="19">
        <v>8</v>
      </c>
      <c r="N6" s="19" t="s">
        <v>73</v>
      </c>
      <c r="O6" s="19"/>
      <c r="P6" s="19" t="s">
        <v>74</v>
      </c>
      <c r="Q6" s="23" t="s">
        <v>75</v>
      </c>
      <c r="R6" s="24"/>
    </row>
    <row r="7" s="3" customFormat="1" ht="24.9" customHeight="1" spans="1:18">
      <c r="A7" s="18">
        <v>3</v>
      </c>
      <c r="B7" s="19" t="s">
        <v>77</v>
      </c>
      <c r="C7" s="19" t="s">
        <v>68</v>
      </c>
      <c r="D7" s="19" t="s">
        <v>69</v>
      </c>
      <c r="E7" s="19" t="s">
        <v>70</v>
      </c>
      <c r="F7" s="19" t="s">
        <v>71</v>
      </c>
      <c r="G7" s="20" t="s">
        <v>72</v>
      </c>
      <c r="H7" s="21">
        <v>1</v>
      </c>
      <c r="I7" s="19">
        <v>320</v>
      </c>
      <c r="J7" s="19">
        <v>304</v>
      </c>
      <c r="K7" s="22">
        <v>0</v>
      </c>
      <c r="L7" s="19">
        <v>16</v>
      </c>
      <c r="M7" s="19">
        <v>8</v>
      </c>
      <c r="N7" s="19" t="s">
        <v>73</v>
      </c>
      <c r="O7" s="19"/>
      <c r="P7" s="19" t="s">
        <v>74</v>
      </c>
      <c r="Q7" s="23" t="s">
        <v>75</v>
      </c>
      <c r="R7" s="24"/>
    </row>
    <row r="8" s="3" customFormat="1" ht="24.9" customHeight="1" spans="1:18">
      <c r="A8" s="18">
        <v>4</v>
      </c>
      <c r="B8" s="19" t="s">
        <v>78</v>
      </c>
      <c r="C8" s="19" t="s">
        <v>68</v>
      </c>
      <c r="D8" s="19" t="s">
        <v>69</v>
      </c>
      <c r="E8" s="19" t="s">
        <v>70</v>
      </c>
      <c r="F8" s="19" t="s">
        <v>71</v>
      </c>
      <c r="G8" s="20" t="s">
        <v>72</v>
      </c>
      <c r="H8" s="21">
        <v>1</v>
      </c>
      <c r="I8" s="19">
        <v>320</v>
      </c>
      <c r="J8" s="19">
        <v>304</v>
      </c>
      <c r="K8" s="22">
        <v>0</v>
      </c>
      <c r="L8" s="19">
        <v>16</v>
      </c>
      <c r="M8" s="19">
        <v>8</v>
      </c>
      <c r="N8" s="19" t="s">
        <v>73</v>
      </c>
      <c r="O8" s="19"/>
      <c r="P8" s="19" t="s">
        <v>74</v>
      </c>
      <c r="Q8" s="23" t="s">
        <v>75</v>
      </c>
      <c r="R8" s="24"/>
    </row>
    <row r="9" s="3" customFormat="1" ht="24.9" customHeight="1" spans="1:18">
      <c r="A9" s="18">
        <v>5</v>
      </c>
      <c r="B9" s="19" t="s">
        <v>79</v>
      </c>
      <c r="C9" s="19" t="s">
        <v>68</v>
      </c>
      <c r="D9" s="19" t="s">
        <v>69</v>
      </c>
      <c r="E9" s="19" t="s">
        <v>70</v>
      </c>
      <c r="F9" s="19" t="s">
        <v>71</v>
      </c>
      <c r="G9" s="20" t="s">
        <v>72</v>
      </c>
      <c r="H9" s="21">
        <v>1</v>
      </c>
      <c r="I9" s="19">
        <v>320</v>
      </c>
      <c r="J9" s="19">
        <v>304</v>
      </c>
      <c r="K9" s="22">
        <v>0</v>
      </c>
      <c r="L9" s="19">
        <v>16</v>
      </c>
      <c r="M9" s="19">
        <v>8</v>
      </c>
      <c r="N9" s="19" t="s">
        <v>73</v>
      </c>
      <c r="O9" s="19"/>
      <c r="P9" s="19" t="s">
        <v>74</v>
      </c>
      <c r="Q9" s="23" t="s">
        <v>75</v>
      </c>
      <c r="R9" s="24"/>
    </row>
    <row r="10" s="3" customFormat="1" ht="24.9" customHeight="1" spans="1:18">
      <c r="A10" s="18">
        <v>6</v>
      </c>
      <c r="B10" s="19" t="s">
        <v>80</v>
      </c>
      <c r="C10" s="19" t="s">
        <v>68</v>
      </c>
      <c r="D10" s="19" t="s">
        <v>69</v>
      </c>
      <c r="E10" s="19" t="s">
        <v>70</v>
      </c>
      <c r="F10" s="19" t="s">
        <v>71</v>
      </c>
      <c r="G10" s="20" t="s">
        <v>72</v>
      </c>
      <c r="H10" s="21">
        <v>1</v>
      </c>
      <c r="I10" s="19">
        <v>320</v>
      </c>
      <c r="J10" s="19">
        <v>304</v>
      </c>
      <c r="K10" s="22">
        <v>0</v>
      </c>
      <c r="L10" s="19">
        <v>16</v>
      </c>
      <c r="M10" s="19">
        <v>8</v>
      </c>
      <c r="N10" s="19" t="s">
        <v>73</v>
      </c>
      <c r="O10" s="19"/>
      <c r="P10" s="19" t="s">
        <v>74</v>
      </c>
      <c r="Q10" s="23" t="s">
        <v>75</v>
      </c>
      <c r="R10" s="24"/>
    </row>
    <row r="11" s="3" customFormat="1" ht="24.9" customHeight="1" spans="1:18">
      <c r="A11" s="18">
        <v>7</v>
      </c>
      <c r="B11" s="19" t="s">
        <v>81</v>
      </c>
      <c r="C11" s="19" t="s">
        <v>68</v>
      </c>
      <c r="D11" s="19" t="s">
        <v>69</v>
      </c>
      <c r="E11" s="19" t="s">
        <v>70</v>
      </c>
      <c r="F11" s="19" t="s">
        <v>71</v>
      </c>
      <c r="G11" s="20" t="s">
        <v>72</v>
      </c>
      <c r="H11" s="21">
        <v>1</v>
      </c>
      <c r="I11" s="19">
        <v>320</v>
      </c>
      <c r="J11" s="19">
        <v>304</v>
      </c>
      <c r="K11" s="22">
        <v>0</v>
      </c>
      <c r="L11" s="19">
        <v>16</v>
      </c>
      <c r="M11" s="19">
        <v>8</v>
      </c>
      <c r="N11" s="19" t="s">
        <v>73</v>
      </c>
      <c r="O11" s="19"/>
      <c r="P11" s="19" t="s">
        <v>74</v>
      </c>
      <c r="Q11" s="23" t="s">
        <v>75</v>
      </c>
      <c r="R11" s="24"/>
    </row>
    <row r="12" s="3" customFormat="1" ht="24.9" customHeight="1" spans="1:18">
      <c r="A12" s="18">
        <v>8</v>
      </c>
      <c r="B12" s="19" t="s">
        <v>82</v>
      </c>
      <c r="C12" s="19" t="s">
        <v>68</v>
      </c>
      <c r="D12" s="19" t="s">
        <v>69</v>
      </c>
      <c r="E12" s="19" t="s">
        <v>70</v>
      </c>
      <c r="F12" s="19" t="s">
        <v>71</v>
      </c>
      <c r="G12" s="20" t="s">
        <v>72</v>
      </c>
      <c r="H12" s="21">
        <v>1</v>
      </c>
      <c r="I12" s="19">
        <v>320</v>
      </c>
      <c r="J12" s="19">
        <v>304</v>
      </c>
      <c r="K12" s="22">
        <v>0</v>
      </c>
      <c r="L12" s="19">
        <v>16</v>
      </c>
      <c r="M12" s="19">
        <v>8</v>
      </c>
      <c r="N12" s="19" t="s">
        <v>73</v>
      </c>
      <c r="O12" s="19"/>
      <c r="P12" s="19" t="s">
        <v>74</v>
      </c>
      <c r="Q12" s="23" t="s">
        <v>75</v>
      </c>
      <c r="R12" s="24"/>
    </row>
    <row r="13" s="3" customFormat="1" ht="24.9" customHeight="1" spans="1:18">
      <c r="A13" s="18">
        <v>9</v>
      </c>
      <c r="B13" s="19" t="s">
        <v>83</v>
      </c>
      <c r="C13" s="19" t="s">
        <v>68</v>
      </c>
      <c r="D13" s="19" t="s">
        <v>69</v>
      </c>
      <c r="E13" s="19" t="s">
        <v>70</v>
      </c>
      <c r="F13" s="19" t="s">
        <v>71</v>
      </c>
      <c r="G13" s="20" t="s">
        <v>72</v>
      </c>
      <c r="H13" s="21">
        <v>1</v>
      </c>
      <c r="I13" s="19">
        <v>320</v>
      </c>
      <c r="J13" s="19">
        <v>304</v>
      </c>
      <c r="K13" s="22">
        <v>0</v>
      </c>
      <c r="L13" s="19">
        <v>16</v>
      </c>
      <c r="M13" s="19">
        <v>8</v>
      </c>
      <c r="N13" s="19" t="s">
        <v>73</v>
      </c>
      <c r="O13" s="19"/>
      <c r="P13" s="19" t="s">
        <v>74</v>
      </c>
      <c r="Q13" s="23" t="s">
        <v>75</v>
      </c>
      <c r="R13" s="24"/>
    </row>
    <row r="14" s="3" customFormat="1" ht="24.9" customHeight="1" spans="1:18">
      <c r="A14" s="18">
        <v>10</v>
      </c>
      <c r="B14" s="19" t="s">
        <v>84</v>
      </c>
      <c r="C14" s="19" t="s">
        <v>68</v>
      </c>
      <c r="D14" s="19" t="s">
        <v>69</v>
      </c>
      <c r="E14" s="19" t="s">
        <v>70</v>
      </c>
      <c r="F14" s="19" t="s">
        <v>71</v>
      </c>
      <c r="G14" s="20" t="s">
        <v>72</v>
      </c>
      <c r="H14" s="21">
        <v>1</v>
      </c>
      <c r="I14" s="19">
        <v>320</v>
      </c>
      <c r="J14" s="19">
        <v>304</v>
      </c>
      <c r="K14" s="22">
        <v>0</v>
      </c>
      <c r="L14" s="19">
        <v>16</v>
      </c>
      <c r="M14" s="19">
        <v>8</v>
      </c>
      <c r="N14" s="19" t="s">
        <v>73</v>
      </c>
      <c r="O14" s="19"/>
      <c r="P14" s="19" t="s">
        <v>74</v>
      </c>
      <c r="Q14" s="23" t="s">
        <v>75</v>
      </c>
      <c r="R14" s="24"/>
    </row>
    <row r="15" s="3" customFormat="1" ht="24.9" customHeight="1" spans="1:18">
      <c r="A15" s="18">
        <v>11</v>
      </c>
      <c r="B15" s="19" t="s">
        <v>85</v>
      </c>
      <c r="C15" s="19" t="s">
        <v>68</v>
      </c>
      <c r="D15" s="19" t="s">
        <v>69</v>
      </c>
      <c r="E15" s="19" t="s">
        <v>70</v>
      </c>
      <c r="F15" s="19" t="s">
        <v>71</v>
      </c>
      <c r="G15" s="20" t="s">
        <v>72</v>
      </c>
      <c r="H15" s="21">
        <v>1</v>
      </c>
      <c r="I15" s="19">
        <v>320</v>
      </c>
      <c r="J15" s="19">
        <v>304</v>
      </c>
      <c r="K15" s="22">
        <v>0</v>
      </c>
      <c r="L15" s="19">
        <v>16</v>
      </c>
      <c r="M15" s="19">
        <v>8</v>
      </c>
      <c r="N15" s="19" t="s">
        <v>73</v>
      </c>
      <c r="O15" s="19"/>
      <c r="P15" s="19" t="s">
        <v>74</v>
      </c>
      <c r="Q15" s="23" t="s">
        <v>75</v>
      </c>
      <c r="R15" s="24"/>
    </row>
    <row r="16" s="3" customFormat="1" ht="24.9" customHeight="1" spans="1:18">
      <c r="A16" s="18">
        <v>12</v>
      </c>
      <c r="B16" s="19" t="s">
        <v>86</v>
      </c>
      <c r="C16" s="19" t="s">
        <v>68</v>
      </c>
      <c r="D16" s="19" t="s">
        <v>69</v>
      </c>
      <c r="E16" s="19" t="s">
        <v>70</v>
      </c>
      <c r="F16" s="19" t="s">
        <v>71</v>
      </c>
      <c r="G16" s="20" t="s">
        <v>72</v>
      </c>
      <c r="H16" s="21">
        <v>1</v>
      </c>
      <c r="I16" s="19">
        <v>320</v>
      </c>
      <c r="J16" s="19">
        <v>304</v>
      </c>
      <c r="K16" s="22">
        <v>0</v>
      </c>
      <c r="L16" s="19">
        <v>16</v>
      </c>
      <c r="M16" s="19">
        <v>8</v>
      </c>
      <c r="N16" s="19" t="s">
        <v>73</v>
      </c>
      <c r="O16" s="19"/>
      <c r="P16" s="19" t="s">
        <v>74</v>
      </c>
      <c r="Q16" s="23" t="s">
        <v>75</v>
      </c>
      <c r="R16" s="24"/>
    </row>
    <row r="17" s="3" customFormat="1" ht="24.9" customHeight="1" spans="1:18">
      <c r="A17" s="18">
        <v>13</v>
      </c>
      <c r="B17" s="19" t="s">
        <v>87</v>
      </c>
      <c r="C17" s="19" t="s">
        <v>68</v>
      </c>
      <c r="D17" s="19" t="s">
        <v>69</v>
      </c>
      <c r="E17" s="19" t="s">
        <v>70</v>
      </c>
      <c r="F17" s="19" t="s">
        <v>71</v>
      </c>
      <c r="G17" s="20" t="s">
        <v>72</v>
      </c>
      <c r="H17" s="21">
        <v>1</v>
      </c>
      <c r="I17" s="19">
        <v>320</v>
      </c>
      <c r="J17" s="19">
        <v>304</v>
      </c>
      <c r="K17" s="22">
        <v>0</v>
      </c>
      <c r="L17" s="19">
        <v>16</v>
      </c>
      <c r="M17" s="19">
        <v>8</v>
      </c>
      <c r="N17" s="19" t="s">
        <v>73</v>
      </c>
      <c r="O17" s="19"/>
      <c r="P17" s="19" t="s">
        <v>74</v>
      </c>
      <c r="Q17" s="23" t="s">
        <v>75</v>
      </c>
      <c r="R17" s="24"/>
    </row>
    <row r="18" s="3" customFormat="1" ht="24.9" customHeight="1" spans="1:18">
      <c r="A18" s="18">
        <v>14</v>
      </c>
      <c r="B18" s="19" t="s">
        <v>88</v>
      </c>
      <c r="C18" s="19" t="s">
        <v>68</v>
      </c>
      <c r="D18" s="19" t="s">
        <v>69</v>
      </c>
      <c r="E18" s="19" t="s">
        <v>70</v>
      </c>
      <c r="F18" s="19" t="s">
        <v>71</v>
      </c>
      <c r="G18" s="20" t="s">
        <v>72</v>
      </c>
      <c r="H18" s="21">
        <v>1</v>
      </c>
      <c r="I18" s="19">
        <v>320</v>
      </c>
      <c r="J18" s="19">
        <v>304</v>
      </c>
      <c r="K18" s="22">
        <v>0</v>
      </c>
      <c r="L18" s="19">
        <v>16</v>
      </c>
      <c r="M18" s="19">
        <v>8</v>
      </c>
      <c r="N18" s="19" t="s">
        <v>73</v>
      </c>
      <c r="O18" s="19"/>
      <c r="P18" s="19" t="s">
        <v>74</v>
      </c>
      <c r="Q18" s="23" t="s">
        <v>75</v>
      </c>
      <c r="R18" s="24"/>
    </row>
    <row r="19" s="3" customFormat="1" ht="24.9" customHeight="1" spans="1:18">
      <c r="A19" s="18">
        <v>15</v>
      </c>
      <c r="B19" s="19" t="s">
        <v>89</v>
      </c>
      <c r="C19" s="19" t="s">
        <v>68</v>
      </c>
      <c r="D19" s="19" t="s">
        <v>69</v>
      </c>
      <c r="E19" s="19" t="s">
        <v>70</v>
      </c>
      <c r="F19" s="19" t="s">
        <v>71</v>
      </c>
      <c r="G19" s="20" t="s">
        <v>72</v>
      </c>
      <c r="H19" s="21">
        <v>1</v>
      </c>
      <c r="I19" s="19">
        <v>320</v>
      </c>
      <c r="J19" s="19">
        <v>304</v>
      </c>
      <c r="K19" s="22">
        <v>0</v>
      </c>
      <c r="L19" s="19">
        <v>16</v>
      </c>
      <c r="M19" s="19">
        <v>8</v>
      </c>
      <c r="N19" s="19" t="s">
        <v>73</v>
      </c>
      <c r="O19" s="19"/>
      <c r="P19" s="19" t="s">
        <v>74</v>
      </c>
      <c r="Q19" s="23" t="s">
        <v>75</v>
      </c>
      <c r="R19" s="24"/>
    </row>
    <row r="20" s="3" customFormat="1" ht="24.9" customHeight="1" spans="1:18">
      <c r="A20" s="18">
        <v>16</v>
      </c>
      <c r="B20" s="19" t="s">
        <v>90</v>
      </c>
      <c r="C20" s="19" t="s">
        <v>68</v>
      </c>
      <c r="D20" s="19" t="s">
        <v>69</v>
      </c>
      <c r="E20" s="19" t="s">
        <v>70</v>
      </c>
      <c r="F20" s="19" t="s">
        <v>71</v>
      </c>
      <c r="G20" s="20" t="s">
        <v>72</v>
      </c>
      <c r="H20" s="21">
        <v>1</v>
      </c>
      <c r="I20" s="19">
        <v>320</v>
      </c>
      <c r="J20" s="19">
        <v>304</v>
      </c>
      <c r="K20" s="22">
        <v>0</v>
      </c>
      <c r="L20" s="19">
        <v>16</v>
      </c>
      <c r="M20" s="19">
        <v>8</v>
      </c>
      <c r="N20" s="19" t="s">
        <v>73</v>
      </c>
      <c r="O20" s="19"/>
      <c r="P20" s="19" t="s">
        <v>74</v>
      </c>
      <c r="Q20" s="23" t="s">
        <v>75</v>
      </c>
      <c r="R20" s="24"/>
    </row>
    <row r="21" s="3" customFormat="1" ht="24.9" customHeight="1" spans="1:18">
      <c r="A21" s="18">
        <v>17</v>
      </c>
      <c r="B21" s="19" t="s">
        <v>91</v>
      </c>
      <c r="C21" s="19" t="s">
        <v>68</v>
      </c>
      <c r="D21" s="19" t="s">
        <v>69</v>
      </c>
      <c r="E21" s="19" t="s">
        <v>70</v>
      </c>
      <c r="F21" s="19" t="s">
        <v>71</v>
      </c>
      <c r="G21" s="20" t="s">
        <v>72</v>
      </c>
      <c r="H21" s="21">
        <v>1</v>
      </c>
      <c r="I21" s="19">
        <v>320</v>
      </c>
      <c r="J21" s="19">
        <v>304</v>
      </c>
      <c r="K21" s="22">
        <v>0</v>
      </c>
      <c r="L21" s="19">
        <v>16</v>
      </c>
      <c r="M21" s="19">
        <v>8</v>
      </c>
      <c r="N21" s="19" t="s">
        <v>73</v>
      </c>
      <c r="O21" s="19"/>
      <c r="P21" s="19" t="s">
        <v>74</v>
      </c>
      <c r="Q21" s="23" t="s">
        <v>75</v>
      </c>
      <c r="R21" s="24"/>
    </row>
    <row r="22" s="3" customFormat="1" ht="24.9" customHeight="1" spans="1:18">
      <c r="A22" s="18">
        <v>18</v>
      </c>
      <c r="B22" s="19" t="s">
        <v>92</v>
      </c>
      <c r="C22" s="19" t="s">
        <v>68</v>
      </c>
      <c r="D22" s="19" t="s">
        <v>69</v>
      </c>
      <c r="E22" s="19" t="s">
        <v>70</v>
      </c>
      <c r="F22" s="19" t="s">
        <v>71</v>
      </c>
      <c r="G22" s="20" t="s">
        <v>72</v>
      </c>
      <c r="H22" s="21">
        <v>1</v>
      </c>
      <c r="I22" s="19">
        <v>320</v>
      </c>
      <c r="J22" s="19">
        <v>304</v>
      </c>
      <c r="K22" s="22">
        <v>0</v>
      </c>
      <c r="L22" s="19">
        <v>16</v>
      </c>
      <c r="M22" s="19">
        <v>8</v>
      </c>
      <c r="N22" s="19" t="s">
        <v>73</v>
      </c>
      <c r="O22" s="19"/>
      <c r="P22" s="19" t="s">
        <v>74</v>
      </c>
      <c r="Q22" s="23" t="s">
        <v>75</v>
      </c>
      <c r="R22" s="24"/>
    </row>
    <row r="23" s="3" customFormat="1" ht="24.9" customHeight="1" spans="1:18">
      <c r="A23" s="18">
        <v>19</v>
      </c>
      <c r="B23" s="19" t="s">
        <v>93</v>
      </c>
      <c r="C23" s="19" t="s">
        <v>68</v>
      </c>
      <c r="D23" s="19" t="s">
        <v>69</v>
      </c>
      <c r="E23" s="19" t="s">
        <v>70</v>
      </c>
      <c r="F23" s="19" t="s">
        <v>71</v>
      </c>
      <c r="G23" s="20" t="s">
        <v>72</v>
      </c>
      <c r="H23" s="21">
        <v>1</v>
      </c>
      <c r="I23" s="19">
        <v>320</v>
      </c>
      <c r="J23" s="19">
        <v>304</v>
      </c>
      <c r="K23" s="22">
        <v>0</v>
      </c>
      <c r="L23" s="19">
        <v>16</v>
      </c>
      <c r="M23" s="19">
        <v>8</v>
      </c>
      <c r="N23" s="19" t="s">
        <v>73</v>
      </c>
      <c r="O23" s="19"/>
      <c r="P23" s="19" t="s">
        <v>74</v>
      </c>
      <c r="Q23" s="23" t="s">
        <v>75</v>
      </c>
      <c r="R23" s="24"/>
    </row>
    <row r="24" s="3" customFormat="1" ht="24.9" customHeight="1" spans="1:18">
      <c r="A24" s="18">
        <v>20</v>
      </c>
      <c r="B24" s="19" t="s">
        <v>94</v>
      </c>
      <c r="C24" s="19" t="s">
        <v>68</v>
      </c>
      <c r="D24" s="19" t="s">
        <v>69</v>
      </c>
      <c r="E24" s="19" t="s">
        <v>70</v>
      </c>
      <c r="F24" s="19" t="s">
        <v>71</v>
      </c>
      <c r="G24" s="20" t="s">
        <v>72</v>
      </c>
      <c r="H24" s="21">
        <v>1</v>
      </c>
      <c r="I24" s="19">
        <v>320</v>
      </c>
      <c r="J24" s="19">
        <v>304</v>
      </c>
      <c r="K24" s="22">
        <v>0</v>
      </c>
      <c r="L24" s="19">
        <v>16</v>
      </c>
      <c r="M24" s="19">
        <v>8</v>
      </c>
      <c r="N24" s="19" t="s">
        <v>73</v>
      </c>
      <c r="O24" s="19"/>
      <c r="P24" s="19" t="s">
        <v>74</v>
      </c>
      <c r="Q24" s="23" t="s">
        <v>75</v>
      </c>
      <c r="R24" s="24"/>
    </row>
    <row r="25" s="3" customFormat="1" ht="24.9" customHeight="1" spans="1:18">
      <c r="A25" s="18">
        <v>21</v>
      </c>
      <c r="B25" s="19" t="s">
        <v>95</v>
      </c>
      <c r="C25" s="19" t="s">
        <v>68</v>
      </c>
      <c r="D25" s="19" t="s">
        <v>69</v>
      </c>
      <c r="E25" s="19" t="s">
        <v>70</v>
      </c>
      <c r="F25" s="19" t="s">
        <v>71</v>
      </c>
      <c r="G25" s="20" t="s">
        <v>72</v>
      </c>
      <c r="H25" s="21">
        <v>1</v>
      </c>
      <c r="I25" s="19">
        <v>320</v>
      </c>
      <c r="J25" s="19">
        <v>304</v>
      </c>
      <c r="K25" s="22">
        <v>0</v>
      </c>
      <c r="L25" s="19">
        <v>16</v>
      </c>
      <c r="M25" s="19">
        <v>8</v>
      </c>
      <c r="N25" s="19" t="s">
        <v>73</v>
      </c>
      <c r="O25" s="19"/>
      <c r="P25" s="19" t="s">
        <v>74</v>
      </c>
      <c r="Q25" s="23" t="s">
        <v>75</v>
      </c>
      <c r="R25" s="24"/>
    </row>
    <row r="26" s="3" customFormat="1" ht="24.9" customHeight="1" spans="1:18">
      <c r="A26" s="18">
        <v>22</v>
      </c>
      <c r="B26" s="19" t="s">
        <v>96</v>
      </c>
      <c r="C26" s="19" t="s">
        <v>68</v>
      </c>
      <c r="D26" s="19" t="s">
        <v>69</v>
      </c>
      <c r="E26" s="19" t="s">
        <v>70</v>
      </c>
      <c r="F26" s="19" t="s">
        <v>71</v>
      </c>
      <c r="G26" s="20" t="s">
        <v>72</v>
      </c>
      <c r="H26" s="21">
        <v>1</v>
      </c>
      <c r="I26" s="19">
        <v>320</v>
      </c>
      <c r="J26" s="19">
        <v>304</v>
      </c>
      <c r="K26" s="22">
        <v>0</v>
      </c>
      <c r="L26" s="19">
        <v>16</v>
      </c>
      <c r="M26" s="19">
        <v>8</v>
      </c>
      <c r="N26" s="19" t="s">
        <v>73</v>
      </c>
      <c r="O26" s="19"/>
      <c r="P26" s="19" t="s">
        <v>74</v>
      </c>
      <c r="Q26" s="23" t="s">
        <v>75</v>
      </c>
      <c r="R26" s="24"/>
    </row>
    <row r="27" s="3" customFormat="1" ht="24.9" customHeight="1" spans="1:18">
      <c r="A27" s="18">
        <v>23</v>
      </c>
      <c r="B27" s="19" t="s">
        <v>97</v>
      </c>
      <c r="C27" s="19" t="s">
        <v>68</v>
      </c>
      <c r="D27" s="19" t="s">
        <v>69</v>
      </c>
      <c r="E27" s="19" t="s">
        <v>70</v>
      </c>
      <c r="F27" s="19" t="s">
        <v>71</v>
      </c>
      <c r="G27" s="20" t="s">
        <v>72</v>
      </c>
      <c r="H27" s="21">
        <v>1</v>
      </c>
      <c r="I27" s="19">
        <v>320</v>
      </c>
      <c r="J27" s="19">
        <v>304</v>
      </c>
      <c r="K27" s="22">
        <v>0</v>
      </c>
      <c r="L27" s="19">
        <v>16</v>
      </c>
      <c r="M27" s="19">
        <v>8</v>
      </c>
      <c r="N27" s="19" t="s">
        <v>73</v>
      </c>
      <c r="O27" s="19"/>
      <c r="P27" s="19" t="s">
        <v>74</v>
      </c>
      <c r="Q27" s="23" t="s">
        <v>75</v>
      </c>
      <c r="R27" s="24"/>
    </row>
    <row r="28" s="3" customFormat="1" ht="24.9" customHeight="1" spans="1:18">
      <c r="A28" s="18">
        <v>24</v>
      </c>
      <c r="B28" s="19" t="s">
        <v>98</v>
      </c>
      <c r="C28" s="19" t="s">
        <v>68</v>
      </c>
      <c r="D28" s="19" t="s">
        <v>69</v>
      </c>
      <c r="E28" s="19" t="s">
        <v>70</v>
      </c>
      <c r="F28" s="19" t="s">
        <v>71</v>
      </c>
      <c r="G28" s="20" t="s">
        <v>72</v>
      </c>
      <c r="H28" s="21">
        <v>1</v>
      </c>
      <c r="I28" s="19">
        <v>320</v>
      </c>
      <c r="J28" s="19">
        <v>304</v>
      </c>
      <c r="K28" s="22">
        <v>0</v>
      </c>
      <c r="L28" s="19">
        <v>16</v>
      </c>
      <c r="M28" s="19">
        <v>8</v>
      </c>
      <c r="N28" s="19" t="s">
        <v>73</v>
      </c>
      <c r="O28" s="19"/>
      <c r="P28" s="19" t="s">
        <v>74</v>
      </c>
      <c r="Q28" s="23" t="s">
        <v>75</v>
      </c>
      <c r="R28" s="24"/>
    </row>
    <row r="29" s="3" customFormat="1" ht="24.9" customHeight="1" spans="1:18">
      <c r="A29" s="18">
        <v>25</v>
      </c>
      <c r="B29" s="19" t="s">
        <v>99</v>
      </c>
      <c r="C29" s="19" t="s">
        <v>68</v>
      </c>
      <c r="D29" s="19" t="s">
        <v>69</v>
      </c>
      <c r="E29" s="19" t="s">
        <v>70</v>
      </c>
      <c r="F29" s="19" t="s">
        <v>71</v>
      </c>
      <c r="G29" s="20" t="s">
        <v>72</v>
      </c>
      <c r="H29" s="21">
        <v>1</v>
      </c>
      <c r="I29" s="19">
        <v>320</v>
      </c>
      <c r="J29" s="19">
        <v>304</v>
      </c>
      <c r="K29" s="22">
        <v>0</v>
      </c>
      <c r="L29" s="19">
        <v>16</v>
      </c>
      <c r="M29" s="19">
        <v>8</v>
      </c>
      <c r="N29" s="19" t="s">
        <v>73</v>
      </c>
      <c r="O29" s="19"/>
      <c r="P29" s="19" t="s">
        <v>74</v>
      </c>
      <c r="Q29" s="23" t="s">
        <v>75</v>
      </c>
      <c r="R29" s="24"/>
    </row>
    <row r="30" s="3" customFormat="1" ht="24.9" customHeight="1" spans="1:18">
      <c r="A30" s="18">
        <v>26</v>
      </c>
      <c r="B30" s="19" t="s">
        <v>100</v>
      </c>
      <c r="C30" s="19" t="s">
        <v>101</v>
      </c>
      <c r="D30" s="19" t="s">
        <v>102</v>
      </c>
      <c r="E30" s="18" t="s">
        <v>103</v>
      </c>
      <c r="F30" s="19" t="s">
        <v>104</v>
      </c>
      <c r="G30" s="20" t="s">
        <v>105</v>
      </c>
      <c r="H30" s="21">
        <v>1</v>
      </c>
      <c r="I30" s="19">
        <v>3700</v>
      </c>
      <c r="J30" s="19">
        <v>3515</v>
      </c>
      <c r="K30" s="22">
        <v>0</v>
      </c>
      <c r="L30" s="25">
        <v>185</v>
      </c>
      <c r="M30" s="19">
        <v>5</v>
      </c>
      <c r="N30" s="19" t="s">
        <v>73</v>
      </c>
      <c r="O30" s="19"/>
      <c r="P30" s="19" t="s">
        <v>74</v>
      </c>
      <c r="Q30" s="23" t="s">
        <v>75</v>
      </c>
      <c r="R30" s="24"/>
    </row>
    <row r="31" s="3" customFormat="1" ht="24.9" customHeight="1" spans="1:18">
      <c r="A31" s="18">
        <v>27</v>
      </c>
      <c r="B31" s="26" t="s">
        <v>106</v>
      </c>
      <c r="C31" s="19" t="s">
        <v>107</v>
      </c>
      <c r="D31" s="26"/>
      <c r="E31" s="18" t="s">
        <v>103</v>
      </c>
      <c r="F31" s="19" t="s">
        <v>108</v>
      </c>
      <c r="G31" s="20" t="s">
        <v>105</v>
      </c>
      <c r="H31" s="21">
        <v>1</v>
      </c>
      <c r="I31" s="19">
        <v>300</v>
      </c>
      <c r="J31" s="19">
        <v>285</v>
      </c>
      <c r="K31" s="22">
        <v>0</v>
      </c>
      <c r="L31" s="25">
        <v>15</v>
      </c>
      <c r="M31" s="19">
        <v>13</v>
      </c>
      <c r="N31" s="19" t="s">
        <v>109</v>
      </c>
      <c r="O31" s="19"/>
      <c r="P31" s="19" t="s">
        <v>109</v>
      </c>
      <c r="Q31" s="23" t="s">
        <v>110</v>
      </c>
      <c r="R31" s="24"/>
    </row>
    <row r="32" s="3" customFormat="1" ht="24.9" customHeight="1" spans="1:18">
      <c r="A32" s="18">
        <v>28</v>
      </c>
      <c r="B32" s="26" t="s">
        <v>111</v>
      </c>
      <c r="C32" s="19" t="s">
        <v>107</v>
      </c>
      <c r="D32" s="26"/>
      <c r="E32" s="18" t="s">
        <v>103</v>
      </c>
      <c r="F32" s="19" t="s">
        <v>108</v>
      </c>
      <c r="G32" s="20" t="s">
        <v>105</v>
      </c>
      <c r="H32" s="21">
        <v>1</v>
      </c>
      <c r="I32" s="19">
        <v>300</v>
      </c>
      <c r="J32" s="19">
        <v>285</v>
      </c>
      <c r="K32" s="22">
        <v>0</v>
      </c>
      <c r="L32" s="25">
        <v>15</v>
      </c>
      <c r="M32" s="19">
        <v>13</v>
      </c>
      <c r="N32" s="19" t="s">
        <v>109</v>
      </c>
      <c r="O32" s="19"/>
      <c r="P32" s="19" t="s">
        <v>109</v>
      </c>
      <c r="Q32" s="23" t="s">
        <v>110</v>
      </c>
      <c r="R32" s="24"/>
    </row>
    <row r="33" s="3" customFormat="1" ht="24.9" customHeight="1" spans="1:18">
      <c r="A33" s="18">
        <v>29</v>
      </c>
      <c r="B33" s="26" t="s">
        <v>112</v>
      </c>
      <c r="C33" s="19" t="s">
        <v>107</v>
      </c>
      <c r="D33" s="26"/>
      <c r="E33" s="18" t="s">
        <v>103</v>
      </c>
      <c r="F33" s="19" t="s">
        <v>108</v>
      </c>
      <c r="G33" s="20" t="s">
        <v>105</v>
      </c>
      <c r="H33" s="21">
        <v>1</v>
      </c>
      <c r="I33" s="19">
        <v>300</v>
      </c>
      <c r="J33" s="19">
        <v>285</v>
      </c>
      <c r="K33" s="22">
        <v>0</v>
      </c>
      <c r="L33" s="25">
        <v>15</v>
      </c>
      <c r="M33" s="19">
        <v>13</v>
      </c>
      <c r="N33" s="19" t="s">
        <v>109</v>
      </c>
      <c r="O33" s="19"/>
      <c r="P33" s="19" t="s">
        <v>109</v>
      </c>
      <c r="Q33" s="23" t="s">
        <v>110</v>
      </c>
      <c r="R33" s="24"/>
    </row>
    <row r="34" s="3" customFormat="1" ht="24.9" customHeight="1" spans="1:18">
      <c r="A34" s="18">
        <v>30</v>
      </c>
      <c r="B34" s="26" t="s">
        <v>113</v>
      </c>
      <c r="C34" s="19" t="s">
        <v>107</v>
      </c>
      <c r="D34" s="26"/>
      <c r="E34" s="18" t="s">
        <v>103</v>
      </c>
      <c r="F34" s="19" t="s">
        <v>108</v>
      </c>
      <c r="G34" s="20" t="s">
        <v>105</v>
      </c>
      <c r="H34" s="21">
        <v>1</v>
      </c>
      <c r="I34" s="19">
        <v>300</v>
      </c>
      <c r="J34" s="19">
        <v>285</v>
      </c>
      <c r="K34" s="22">
        <v>0</v>
      </c>
      <c r="L34" s="25">
        <v>15</v>
      </c>
      <c r="M34" s="19">
        <v>13</v>
      </c>
      <c r="N34" s="19" t="s">
        <v>109</v>
      </c>
      <c r="O34" s="19"/>
      <c r="P34" s="19" t="s">
        <v>109</v>
      </c>
      <c r="Q34" s="23" t="s">
        <v>110</v>
      </c>
      <c r="R34" s="24"/>
    </row>
    <row r="35" s="3" customFormat="1" ht="24.9" customHeight="1" spans="1:18">
      <c r="A35" s="18">
        <v>31</v>
      </c>
      <c r="B35" s="26" t="s">
        <v>114</v>
      </c>
      <c r="C35" s="19" t="s">
        <v>115</v>
      </c>
      <c r="D35" s="27" t="s">
        <v>116</v>
      </c>
      <c r="E35" s="27" t="s">
        <v>117</v>
      </c>
      <c r="F35" s="26" t="s">
        <v>118</v>
      </c>
      <c r="G35" s="20" t="s">
        <v>105</v>
      </c>
      <c r="H35" s="21">
        <v>1</v>
      </c>
      <c r="I35" s="19">
        <v>2100</v>
      </c>
      <c r="J35" s="19">
        <v>1995</v>
      </c>
      <c r="K35" s="22">
        <v>0</v>
      </c>
      <c r="L35" s="25">
        <v>105</v>
      </c>
      <c r="M35" s="19">
        <v>16</v>
      </c>
      <c r="N35" s="19" t="s">
        <v>109</v>
      </c>
      <c r="O35" s="19"/>
      <c r="P35" s="19" t="s">
        <v>109</v>
      </c>
      <c r="Q35" s="19" t="s">
        <v>110</v>
      </c>
      <c r="R35" s="24"/>
    </row>
    <row r="36" s="3" customFormat="1" ht="24.9" customHeight="1" spans="1:18">
      <c r="A36" s="18">
        <v>32</v>
      </c>
      <c r="B36" s="26" t="s">
        <v>119</v>
      </c>
      <c r="C36" s="19" t="s">
        <v>115</v>
      </c>
      <c r="D36" s="27" t="s">
        <v>120</v>
      </c>
      <c r="E36" s="27" t="s">
        <v>117</v>
      </c>
      <c r="F36" s="26" t="s">
        <v>118</v>
      </c>
      <c r="G36" s="20" t="s">
        <v>105</v>
      </c>
      <c r="H36" s="21">
        <v>1</v>
      </c>
      <c r="I36" s="19">
        <v>1700</v>
      </c>
      <c r="J36" s="19">
        <v>1615</v>
      </c>
      <c r="K36" s="22">
        <v>0</v>
      </c>
      <c r="L36" s="25">
        <v>85</v>
      </c>
      <c r="M36" s="19">
        <v>16</v>
      </c>
      <c r="N36" s="19" t="s">
        <v>109</v>
      </c>
      <c r="O36" s="19"/>
      <c r="P36" s="19" t="s">
        <v>109</v>
      </c>
      <c r="Q36" s="19" t="s">
        <v>110</v>
      </c>
      <c r="R36" s="24"/>
    </row>
    <row r="37" s="3" customFormat="1" ht="24.9" customHeight="1" spans="1:18">
      <c r="A37" s="18">
        <v>33</v>
      </c>
      <c r="B37" s="26" t="s">
        <v>121</v>
      </c>
      <c r="C37" s="19" t="s">
        <v>115</v>
      </c>
      <c r="D37" s="27" t="s">
        <v>116</v>
      </c>
      <c r="E37" s="27" t="s">
        <v>117</v>
      </c>
      <c r="F37" s="26" t="s">
        <v>122</v>
      </c>
      <c r="G37" s="20" t="s">
        <v>105</v>
      </c>
      <c r="H37" s="21">
        <v>1</v>
      </c>
      <c r="I37" s="19">
        <v>1800</v>
      </c>
      <c r="J37" s="19">
        <v>1710</v>
      </c>
      <c r="K37" s="22">
        <v>0</v>
      </c>
      <c r="L37" s="25">
        <v>90</v>
      </c>
      <c r="M37" s="19">
        <v>16</v>
      </c>
      <c r="N37" s="19" t="s">
        <v>109</v>
      </c>
      <c r="O37" s="19"/>
      <c r="P37" s="19" t="s">
        <v>109</v>
      </c>
      <c r="Q37" s="19" t="s">
        <v>110</v>
      </c>
      <c r="R37" s="24"/>
    </row>
    <row r="38" s="3" customFormat="1" ht="24.9" customHeight="1" spans="1:18">
      <c r="A38" s="18">
        <v>34</v>
      </c>
      <c r="B38" s="26" t="s">
        <v>123</v>
      </c>
      <c r="C38" s="19" t="s">
        <v>115</v>
      </c>
      <c r="D38" s="26" t="s">
        <v>124</v>
      </c>
      <c r="E38" s="27" t="s">
        <v>117</v>
      </c>
      <c r="F38" s="26" t="s">
        <v>122</v>
      </c>
      <c r="G38" s="20" t="s">
        <v>105</v>
      </c>
      <c r="H38" s="21">
        <v>1</v>
      </c>
      <c r="I38" s="19">
        <v>2100</v>
      </c>
      <c r="J38" s="19">
        <v>1995</v>
      </c>
      <c r="K38" s="22">
        <v>0</v>
      </c>
      <c r="L38" s="25">
        <v>105</v>
      </c>
      <c r="M38" s="19">
        <v>16</v>
      </c>
      <c r="N38" s="19" t="s">
        <v>109</v>
      </c>
      <c r="O38" s="19"/>
      <c r="P38" s="19" t="s">
        <v>109</v>
      </c>
      <c r="Q38" s="19" t="s">
        <v>110</v>
      </c>
      <c r="R38" s="24"/>
    </row>
    <row r="39" s="3" customFormat="1" ht="24.9" customHeight="1" spans="1:18">
      <c r="A39" s="18">
        <v>35</v>
      </c>
      <c r="B39" s="28" t="s">
        <v>125</v>
      </c>
      <c r="C39" s="27" t="s">
        <v>126</v>
      </c>
      <c r="D39" s="27" t="s">
        <v>127</v>
      </c>
      <c r="E39" s="27" t="s">
        <v>117</v>
      </c>
      <c r="F39" s="19" t="s">
        <v>128</v>
      </c>
      <c r="G39" s="20" t="s">
        <v>129</v>
      </c>
      <c r="H39" s="21">
        <v>1</v>
      </c>
      <c r="I39" s="19">
        <v>380</v>
      </c>
      <c r="J39" s="19">
        <v>361</v>
      </c>
      <c r="K39" s="22">
        <v>0</v>
      </c>
      <c r="L39" s="19">
        <v>19</v>
      </c>
      <c r="M39" s="19">
        <v>12</v>
      </c>
      <c r="N39" s="29" t="s">
        <v>130</v>
      </c>
      <c r="O39" s="30"/>
      <c r="P39" s="30" t="s">
        <v>131</v>
      </c>
      <c r="Q39" s="23" t="s">
        <v>40</v>
      </c>
      <c r="R39" s="24"/>
    </row>
    <row r="40" s="3" customFormat="1" ht="24.9" customHeight="1" spans="1:18">
      <c r="A40" s="18">
        <v>36</v>
      </c>
      <c r="B40" s="27" t="s">
        <v>132</v>
      </c>
      <c r="C40" s="27" t="s">
        <v>133</v>
      </c>
      <c r="D40" s="27" t="s">
        <v>134</v>
      </c>
      <c r="E40" s="27" t="s">
        <v>117</v>
      </c>
      <c r="F40" s="19" t="s">
        <v>135</v>
      </c>
      <c r="G40" s="20" t="s">
        <v>105</v>
      </c>
      <c r="H40" s="21">
        <v>1</v>
      </c>
      <c r="I40" s="19">
        <v>811.97</v>
      </c>
      <c r="J40" s="19">
        <v>771.37</v>
      </c>
      <c r="K40" s="22">
        <v>0</v>
      </c>
      <c r="L40" s="19">
        <v>40.6</v>
      </c>
      <c r="M40" s="19">
        <v>12</v>
      </c>
      <c r="N40" s="29" t="s">
        <v>130</v>
      </c>
      <c r="O40" s="30"/>
      <c r="P40" s="30" t="s">
        <v>131</v>
      </c>
      <c r="Q40" s="23" t="s">
        <v>40</v>
      </c>
      <c r="R40" s="24"/>
    </row>
    <row r="41" s="3" customFormat="1" ht="24.9" customHeight="1" spans="1:18">
      <c r="A41" s="18">
        <v>37</v>
      </c>
      <c r="B41" s="27" t="s">
        <v>136</v>
      </c>
      <c r="C41" s="27" t="s">
        <v>133</v>
      </c>
      <c r="D41" s="27" t="s">
        <v>134</v>
      </c>
      <c r="E41" s="27" t="s">
        <v>117</v>
      </c>
      <c r="F41" s="19" t="s">
        <v>135</v>
      </c>
      <c r="G41" s="20" t="s">
        <v>105</v>
      </c>
      <c r="H41" s="21">
        <v>1</v>
      </c>
      <c r="I41" s="19">
        <v>811.97</v>
      </c>
      <c r="J41" s="19">
        <v>771.37</v>
      </c>
      <c r="K41" s="22">
        <v>0</v>
      </c>
      <c r="L41" s="19">
        <v>40.6</v>
      </c>
      <c r="M41" s="19">
        <v>12</v>
      </c>
      <c r="N41" s="29" t="s">
        <v>130</v>
      </c>
      <c r="O41" s="30"/>
      <c r="P41" s="30" t="s">
        <v>131</v>
      </c>
      <c r="Q41" s="23" t="s">
        <v>40</v>
      </c>
      <c r="R41" s="24"/>
    </row>
    <row r="42" s="3" customFormat="1" ht="24.9" customHeight="1" spans="1:18">
      <c r="A42" s="18">
        <v>38</v>
      </c>
      <c r="B42" s="27" t="s">
        <v>137</v>
      </c>
      <c r="C42" s="27" t="s">
        <v>138</v>
      </c>
      <c r="D42" s="27" t="s">
        <v>139</v>
      </c>
      <c r="E42" s="27" t="s">
        <v>117</v>
      </c>
      <c r="F42" s="19" t="s">
        <v>140</v>
      </c>
      <c r="G42" s="20" t="s">
        <v>105</v>
      </c>
      <c r="H42" s="21">
        <v>1</v>
      </c>
      <c r="I42" s="19">
        <v>3000</v>
      </c>
      <c r="J42" s="19">
        <v>2850</v>
      </c>
      <c r="K42" s="22">
        <v>0</v>
      </c>
      <c r="L42" s="19">
        <v>150</v>
      </c>
      <c r="M42" s="19">
        <v>14</v>
      </c>
      <c r="N42" s="29" t="s">
        <v>130</v>
      </c>
      <c r="O42" s="30"/>
      <c r="P42" s="30" t="s">
        <v>131</v>
      </c>
      <c r="Q42" s="23" t="s">
        <v>141</v>
      </c>
      <c r="R42" s="24"/>
    </row>
    <row r="43" s="3" customFormat="1" ht="24.9" customHeight="1" spans="1:18">
      <c r="A43" s="18">
        <v>39</v>
      </c>
      <c r="B43" s="27" t="s">
        <v>142</v>
      </c>
      <c r="C43" s="27" t="s">
        <v>138</v>
      </c>
      <c r="D43" s="27" t="s">
        <v>139</v>
      </c>
      <c r="E43" s="27" t="s">
        <v>117</v>
      </c>
      <c r="F43" s="19" t="s">
        <v>140</v>
      </c>
      <c r="G43" s="20" t="s">
        <v>105</v>
      </c>
      <c r="H43" s="21">
        <v>1</v>
      </c>
      <c r="I43" s="19">
        <v>3000</v>
      </c>
      <c r="J43" s="19">
        <v>2850</v>
      </c>
      <c r="K43" s="22">
        <v>0</v>
      </c>
      <c r="L43" s="19">
        <v>150</v>
      </c>
      <c r="M43" s="19">
        <v>14</v>
      </c>
      <c r="N43" s="29" t="s">
        <v>130</v>
      </c>
      <c r="O43" s="30"/>
      <c r="P43" s="30" t="s">
        <v>131</v>
      </c>
      <c r="Q43" s="23" t="s">
        <v>141</v>
      </c>
      <c r="R43" s="24"/>
    </row>
    <row r="44" s="3" customFormat="1" ht="24.9" customHeight="1" spans="1:18">
      <c r="A44" s="18">
        <v>40</v>
      </c>
      <c r="B44" s="27" t="s">
        <v>143</v>
      </c>
      <c r="C44" s="27" t="s">
        <v>138</v>
      </c>
      <c r="D44" s="27" t="s">
        <v>139</v>
      </c>
      <c r="E44" s="27" t="s">
        <v>117</v>
      </c>
      <c r="F44" s="19" t="s">
        <v>140</v>
      </c>
      <c r="G44" s="20" t="s">
        <v>105</v>
      </c>
      <c r="H44" s="21">
        <v>1</v>
      </c>
      <c r="I44" s="19">
        <v>3000</v>
      </c>
      <c r="J44" s="19">
        <v>2850</v>
      </c>
      <c r="K44" s="22">
        <v>0</v>
      </c>
      <c r="L44" s="19">
        <v>150</v>
      </c>
      <c r="M44" s="19">
        <v>14</v>
      </c>
      <c r="N44" s="29" t="s">
        <v>130</v>
      </c>
      <c r="O44" s="30"/>
      <c r="P44" s="30" t="s">
        <v>131</v>
      </c>
      <c r="Q44" s="23" t="s">
        <v>141</v>
      </c>
      <c r="R44" s="24"/>
    </row>
    <row r="45" s="3" customFormat="1" ht="24.9" customHeight="1" spans="1:18">
      <c r="A45" s="18">
        <v>41</v>
      </c>
      <c r="B45" s="27" t="s">
        <v>144</v>
      </c>
      <c r="C45" s="27" t="s">
        <v>145</v>
      </c>
      <c r="D45" s="27" t="s">
        <v>146</v>
      </c>
      <c r="E45" s="27" t="s">
        <v>117</v>
      </c>
      <c r="F45" s="27" t="s">
        <v>135</v>
      </c>
      <c r="G45" s="20" t="s">
        <v>105</v>
      </c>
      <c r="H45" s="21">
        <v>1</v>
      </c>
      <c r="I45" s="19">
        <v>1793.16</v>
      </c>
      <c r="J45" s="19">
        <v>1703.5</v>
      </c>
      <c r="K45" s="22">
        <v>0</v>
      </c>
      <c r="L45" s="19">
        <v>89.66</v>
      </c>
      <c r="M45" s="19">
        <v>12</v>
      </c>
      <c r="N45" s="29" t="s">
        <v>130</v>
      </c>
      <c r="O45" s="30"/>
      <c r="P45" s="30" t="s">
        <v>131</v>
      </c>
      <c r="Q45" s="25" t="s">
        <v>40</v>
      </c>
      <c r="R45" s="24"/>
    </row>
    <row r="46" s="3" customFormat="1" ht="24.9" customHeight="1" spans="1:18">
      <c r="A46" s="18">
        <v>42</v>
      </c>
      <c r="B46" s="27" t="s">
        <v>147</v>
      </c>
      <c r="C46" s="27" t="s">
        <v>148</v>
      </c>
      <c r="D46" s="27" t="s">
        <v>149</v>
      </c>
      <c r="E46" s="27" t="s">
        <v>103</v>
      </c>
      <c r="F46" s="27" t="s">
        <v>150</v>
      </c>
      <c r="G46" s="20" t="s">
        <v>129</v>
      </c>
      <c r="H46" s="21">
        <v>1</v>
      </c>
      <c r="I46" s="19">
        <v>870</v>
      </c>
      <c r="J46" s="19">
        <v>826.5</v>
      </c>
      <c r="K46" s="22">
        <v>0</v>
      </c>
      <c r="L46" s="19">
        <v>43.5</v>
      </c>
      <c r="M46" s="19">
        <v>13</v>
      </c>
      <c r="N46" s="29" t="s">
        <v>130</v>
      </c>
      <c r="O46" s="30"/>
      <c r="P46" s="30" t="s">
        <v>131</v>
      </c>
      <c r="Q46" s="23" t="s">
        <v>40</v>
      </c>
      <c r="R46" s="24"/>
    </row>
    <row r="47" s="3" customFormat="1" ht="24.9" customHeight="1" spans="1:18">
      <c r="A47" s="18">
        <v>43</v>
      </c>
      <c r="B47" s="27" t="s">
        <v>151</v>
      </c>
      <c r="C47" s="27" t="s">
        <v>152</v>
      </c>
      <c r="D47" s="26"/>
      <c r="E47" s="27" t="s">
        <v>103</v>
      </c>
      <c r="F47" s="27" t="s">
        <v>150</v>
      </c>
      <c r="G47" s="20" t="s">
        <v>153</v>
      </c>
      <c r="H47" s="21">
        <v>1</v>
      </c>
      <c r="I47" s="19">
        <v>1200</v>
      </c>
      <c r="J47" s="19">
        <v>1140</v>
      </c>
      <c r="K47" s="22">
        <v>0</v>
      </c>
      <c r="L47" s="19">
        <v>60</v>
      </c>
      <c r="M47" s="19">
        <v>13</v>
      </c>
      <c r="N47" s="29" t="s">
        <v>130</v>
      </c>
      <c r="O47" s="30"/>
      <c r="P47" s="30" t="s">
        <v>131</v>
      </c>
      <c r="Q47" s="25" t="s">
        <v>154</v>
      </c>
      <c r="R47" s="24"/>
    </row>
    <row r="48" s="3" customFormat="1" ht="24.9" customHeight="1" spans="1:18">
      <c r="A48" s="18">
        <v>44</v>
      </c>
      <c r="B48" s="27" t="s">
        <v>155</v>
      </c>
      <c r="C48" s="27" t="s">
        <v>156</v>
      </c>
      <c r="D48" s="27"/>
      <c r="E48" s="27" t="s">
        <v>103</v>
      </c>
      <c r="F48" s="27" t="s">
        <v>150</v>
      </c>
      <c r="G48" s="20" t="s">
        <v>153</v>
      </c>
      <c r="H48" s="21">
        <v>1</v>
      </c>
      <c r="I48" s="19">
        <v>800</v>
      </c>
      <c r="J48" s="19">
        <v>760</v>
      </c>
      <c r="K48" s="22">
        <v>0</v>
      </c>
      <c r="L48" s="19">
        <v>40</v>
      </c>
      <c r="M48" s="19">
        <v>13</v>
      </c>
      <c r="N48" s="29" t="s">
        <v>130</v>
      </c>
      <c r="O48" s="30"/>
      <c r="P48" s="30" t="s">
        <v>131</v>
      </c>
      <c r="Q48" s="25" t="s">
        <v>154</v>
      </c>
      <c r="R48" s="24"/>
    </row>
    <row r="49" s="3" customFormat="1" ht="24.9" customHeight="1" spans="1:18">
      <c r="A49" s="18">
        <v>45</v>
      </c>
      <c r="B49" s="27" t="s">
        <v>157</v>
      </c>
      <c r="C49" s="27" t="s">
        <v>156</v>
      </c>
      <c r="D49" s="27"/>
      <c r="E49" s="27" t="s">
        <v>103</v>
      </c>
      <c r="F49" s="27" t="s">
        <v>150</v>
      </c>
      <c r="G49" s="20" t="s">
        <v>153</v>
      </c>
      <c r="H49" s="21">
        <v>1</v>
      </c>
      <c r="I49" s="19">
        <v>800</v>
      </c>
      <c r="J49" s="19">
        <v>760</v>
      </c>
      <c r="K49" s="22">
        <v>0</v>
      </c>
      <c r="L49" s="19">
        <v>40</v>
      </c>
      <c r="M49" s="19">
        <v>13</v>
      </c>
      <c r="N49" s="29" t="s">
        <v>130</v>
      </c>
      <c r="O49" s="30"/>
      <c r="P49" s="30" t="s">
        <v>131</v>
      </c>
      <c r="Q49" s="25" t="s">
        <v>154</v>
      </c>
      <c r="R49" s="24"/>
    </row>
    <row r="50" s="3" customFormat="1" ht="24.9" customHeight="1" spans="1:18">
      <c r="A50" s="18">
        <v>46</v>
      </c>
      <c r="B50" s="31" t="s">
        <v>20</v>
      </c>
      <c r="C50" s="32" t="s">
        <v>21</v>
      </c>
      <c r="D50" s="27"/>
      <c r="E50" s="27" t="s">
        <v>158</v>
      </c>
      <c r="F50" s="33" t="s">
        <v>22</v>
      </c>
      <c r="G50" s="20"/>
      <c r="H50" s="34">
        <v>63</v>
      </c>
      <c r="I50" s="19"/>
      <c r="J50" s="19"/>
      <c r="K50" s="22"/>
      <c r="L50" s="19"/>
      <c r="M50" s="19"/>
      <c r="N50" s="29"/>
      <c r="O50" s="30"/>
      <c r="P50" s="25"/>
      <c r="Q50" s="24"/>
      <c r="R50" s="24"/>
    </row>
    <row r="51" s="3" customFormat="1" ht="24.9" customHeight="1" spans="1:18">
      <c r="A51" s="18">
        <v>47</v>
      </c>
      <c r="B51" s="31" t="s">
        <v>25</v>
      </c>
      <c r="C51" s="32" t="s">
        <v>26</v>
      </c>
      <c r="D51" s="27"/>
      <c r="E51" s="27" t="s">
        <v>158</v>
      </c>
      <c r="F51" s="33" t="s">
        <v>22</v>
      </c>
      <c r="G51" s="20"/>
      <c r="H51" s="34">
        <v>325</v>
      </c>
      <c r="I51" s="19"/>
      <c r="J51" s="19"/>
      <c r="K51" s="22"/>
      <c r="L51" s="19"/>
      <c r="M51" s="19"/>
      <c r="N51" s="29"/>
      <c r="O51" s="30"/>
      <c r="P51" s="25"/>
      <c r="Q51" s="24"/>
      <c r="R51" s="24"/>
    </row>
    <row r="52" s="3" customFormat="1" ht="24.9" customHeight="1" spans="1:18">
      <c r="A52" s="18">
        <v>48</v>
      </c>
      <c r="B52" s="31" t="s">
        <v>27</v>
      </c>
      <c r="C52" s="32" t="s">
        <v>28</v>
      </c>
      <c r="D52" s="27"/>
      <c r="E52" s="27" t="s">
        <v>158</v>
      </c>
      <c r="F52" s="33" t="s">
        <v>22</v>
      </c>
      <c r="G52" s="20"/>
      <c r="H52" s="34">
        <v>80</v>
      </c>
      <c r="I52" s="19"/>
      <c r="J52" s="19"/>
      <c r="K52" s="22"/>
      <c r="L52" s="19"/>
      <c r="M52" s="19"/>
      <c r="N52" s="29"/>
      <c r="O52" s="30"/>
      <c r="P52" s="25"/>
      <c r="Q52" s="24"/>
      <c r="R52" s="24"/>
    </row>
    <row r="53" s="3" customFormat="1" ht="24.9" customHeight="1" spans="1:18">
      <c r="A53" s="18">
        <v>49</v>
      </c>
      <c r="B53" s="31" t="s">
        <v>29</v>
      </c>
      <c r="C53" s="32" t="s">
        <v>30</v>
      </c>
      <c r="D53" s="27"/>
      <c r="E53" s="27" t="s">
        <v>158</v>
      </c>
      <c r="F53" s="33" t="s">
        <v>22</v>
      </c>
      <c r="G53" s="20"/>
      <c r="H53" s="34">
        <v>1</v>
      </c>
      <c r="I53" s="19"/>
      <c r="J53" s="19"/>
      <c r="K53" s="22"/>
      <c r="L53" s="19"/>
      <c r="M53" s="19"/>
      <c r="N53" s="29"/>
      <c r="O53" s="30"/>
      <c r="P53" s="25"/>
      <c r="Q53" s="24"/>
      <c r="R53" s="24"/>
    </row>
    <row r="54" s="3" customFormat="1" ht="24.9" customHeight="1" spans="1:18">
      <c r="A54" s="18">
        <v>50</v>
      </c>
      <c r="B54" s="31" t="s">
        <v>31</v>
      </c>
      <c r="C54" s="32" t="s">
        <v>32</v>
      </c>
      <c r="D54" s="27"/>
      <c r="E54" s="27" t="s">
        <v>158</v>
      </c>
      <c r="F54" s="33" t="s">
        <v>22</v>
      </c>
      <c r="G54" s="20"/>
      <c r="H54" s="34">
        <v>17</v>
      </c>
      <c r="I54" s="19"/>
      <c r="J54" s="19"/>
      <c r="K54" s="22"/>
      <c r="L54" s="19"/>
      <c r="M54" s="19"/>
      <c r="N54" s="29"/>
      <c r="O54" s="30"/>
      <c r="P54" s="25"/>
      <c r="Q54" s="24"/>
      <c r="R54" s="24"/>
    </row>
    <row r="55" s="3" customFormat="1" ht="24.9" customHeight="1" spans="1:18">
      <c r="A55" s="18">
        <v>51</v>
      </c>
      <c r="B55" s="31" t="s">
        <v>33</v>
      </c>
      <c r="C55" s="32" t="s">
        <v>34</v>
      </c>
      <c r="D55" s="27"/>
      <c r="E55" s="27" t="s">
        <v>158</v>
      </c>
      <c r="F55" s="33" t="s">
        <v>22</v>
      </c>
      <c r="G55" s="20"/>
      <c r="H55" s="34">
        <v>2255</v>
      </c>
      <c r="I55" s="19"/>
      <c r="J55" s="19"/>
      <c r="K55" s="22"/>
      <c r="L55" s="19"/>
      <c r="M55" s="19"/>
      <c r="N55" s="29"/>
      <c r="O55" s="30"/>
      <c r="P55" s="25"/>
      <c r="Q55" s="24"/>
      <c r="R55" s="24"/>
    </row>
    <row r="56" s="3" customFormat="1" ht="24.9" customHeight="1" spans="1:18">
      <c r="A56" s="18">
        <v>52</v>
      </c>
      <c r="B56" s="31" t="s">
        <v>35</v>
      </c>
      <c r="C56" s="32" t="s">
        <v>36</v>
      </c>
      <c r="D56" s="27"/>
      <c r="E56" s="27" t="s">
        <v>158</v>
      </c>
      <c r="F56" s="33" t="s">
        <v>22</v>
      </c>
      <c r="G56" s="20"/>
      <c r="H56" s="34">
        <v>450</v>
      </c>
      <c r="I56" s="19"/>
      <c r="J56" s="19"/>
      <c r="K56" s="22"/>
      <c r="L56" s="19"/>
      <c r="M56" s="19"/>
      <c r="N56" s="29"/>
      <c r="O56" s="30"/>
      <c r="P56" s="25"/>
      <c r="Q56" s="24"/>
      <c r="R56" s="24"/>
    </row>
    <row r="57" s="3" customFormat="1" ht="24.9" customHeight="1" spans="1:18">
      <c r="A57" s="18">
        <v>53</v>
      </c>
      <c r="B57" s="35" t="s">
        <v>37</v>
      </c>
      <c r="C57" s="32" t="s">
        <v>38</v>
      </c>
      <c r="D57" s="27"/>
      <c r="E57" s="27" t="s">
        <v>158</v>
      </c>
      <c r="F57" s="33">
        <v>42613</v>
      </c>
      <c r="G57" s="20"/>
      <c r="H57" s="34">
        <v>1</v>
      </c>
      <c r="I57" s="19"/>
      <c r="J57" s="19"/>
      <c r="K57" s="22"/>
      <c r="L57" s="19"/>
      <c r="M57" s="19"/>
      <c r="N57" s="29"/>
      <c r="O57" s="30"/>
      <c r="P57" s="25"/>
      <c r="Q57" s="24"/>
      <c r="R57" s="24"/>
    </row>
    <row r="58" s="4" customFormat="1" ht="24.9" customHeight="1" spans="1:18">
      <c r="A58" s="18"/>
      <c r="B58" s="36"/>
      <c r="C58" s="37"/>
      <c r="D58" s="36"/>
      <c r="E58" s="36"/>
      <c r="F58" s="36"/>
      <c r="G58" s="36"/>
      <c r="H58" s="38">
        <f>SUM(H5:H57)</f>
        <v>3237</v>
      </c>
      <c r="I58" s="38">
        <f>SUM(I5:I49)</f>
        <v>37067.1</v>
      </c>
      <c r="J58" s="38">
        <f>SUM(J5:J49)</f>
        <v>35213.74</v>
      </c>
      <c r="K58" s="38">
        <f>SUM(K5:K49)</f>
        <v>0</v>
      </c>
      <c r="L58" s="38">
        <f>SUM(L5:L49)</f>
        <v>1853.36</v>
      </c>
      <c r="M58" s="39"/>
      <c r="N58" s="39"/>
      <c r="O58" s="39"/>
      <c r="P58" s="39"/>
      <c r="Q58" s="39"/>
      <c r="R58" s="39"/>
    </row>
  </sheetData>
  <mergeCells count="1">
    <mergeCell ref="A2:R2"/>
  </mergeCells>
  <hyperlinks>
    <hyperlink ref="B5" r:id="rId1" display="0503@@@000608"/>
    <hyperlink ref="B6" r:id="rId2" display="0503@@@000609"/>
  </hyperlink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附件4 存货处置明细表</vt:lpstr>
      <vt:lpstr>其他资产包</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齐翊凯</dc:creator>
  <cp:lastModifiedBy>天才WS</cp:lastModifiedBy>
  <dcterms:created xsi:type="dcterms:W3CDTF">2020-10-03T13:48:00Z</dcterms:created>
  <cp:lastPrinted>2021-05-11T07:22:00Z</cp:lastPrinted>
  <dcterms:modified xsi:type="dcterms:W3CDTF">2026-03-18T05:51:14Z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3BFE747090D4415FB8370B2278E39762_13</vt:lpwstr>
  </property>
  <property fmtid="{D5CDD505-2E9C-101B-9397-08002B2CF9AE}" pid="3" name="KSOProductBuildVer">
    <vt:lpwstr>2052-12.1.0.25225</vt:lpwstr>
  </property>
  <property fmtid="{D5CDD505-2E9C-101B-9397-08002B2CF9AE}" pid="4" name="CalculationRule">
    <vt:i4>0</vt:i4>
  </property>
</Properties>
</file>