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44" activeTab="1"/>
  </bookViews>
  <sheets>
    <sheet name="附件2 资产处置申请表" sheetId="2" r:id="rId1"/>
    <sheet name="附件3 固定资产处置明细表" sheetId="4" r:id="rId2"/>
  </sheets>
  <definedNames>
    <definedName name="_xlnm._FilterDatabase" localSheetId="1" hidden="1">'附件3 固定资产处置明细表'!$B$4:$P$34</definedName>
    <definedName name="_xlnm.Print_Area" localSheetId="1">'附件3 固定资产处置明细表'!$B$2:$P$28</definedName>
    <definedName name="_xlnm.Print_Area" localSheetId="0">'附件2 资产处置申请表'!$A$1:$H$27</definedName>
    <definedName name="_xlnm.Print_Titles" localSheetId="1">'附件3 固定资产处置明细表'!$1:$4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<sst xmlns="http://schemas.openxmlformats.org/spreadsheetml/2006/main" count="289" uniqueCount="151">
  <si>
    <t>附件2：</t>
  </si>
  <si>
    <t>资产处置申请表</t>
  </si>
  <si>
    <t>申报单位：中国广电山东网络有限公司东营市分公司</t>
  </si>
  <si>
    <t>单位：元</t>
  </si>
  <si>
    <t>大项</t>
  </si>
  <si>
    <r>
      <rPr>
        <b/>
        <sz val="14"/>
        <color theme="1"/>
        <rFont val="宋体"/>
        <charset val="134"/>
      </rPr>
      <t xml:space="preserve">资产类别
</t>
    </r>
    <r>
      <rPr>
        <sz val="9"/>
        <color theme="1"/>
        <rFont val="宋体"/>
        <charset val="134"/>
      </rPr>
      <t>（按照资产大类进行分类汇总）</t>
    </r>
  </si>
  <si>
    <t>数量</t>
  </si>
  <si>
    <t>资产原值</t>
  </si>
  <si>
    <t>累计折旧</t>
  </si>
  <si>
    <r>
      <rPr>
        <b/>
        <sz val="14"/>
        <color rgb="FFFF0000"/>
        <rFont val="宋体"/>
        <charset val="134"/>
      </rPr>
      <t xml:space="preserve">资产减值准备
</t>
    </r>
    <r>
      <rPr>
        <sz val="11"/>
        <color rgb="FFFF0000"/>
        <rFont val="宋体"/>
        <charset val="134"/>
      </rPr>
      <t>（必填项目，如无请填写O)</t>
    </r>
  </si>
  <si>
    <t>资产净值</t>
  </si>
  <si>
    <t>备注</t>
  </si>
  <si>
    <t>固定资产、长期待摊、无形资产等</t>
  </si>
  <si>
    <t>电子设备</t>
  </si>
  <si>
    <t>生产、维修工器具</t>
  </si>
  <si>
    <t>机顶盒</t>
  </si>
  <si>
    <t>FTTH型光接收机</t>
  </si>
  <si>
    <t>固定资产等小计</t>
  </si>
  <si>
    <t>存货</t>
  </si>
  <si>
    <t>资产类别</t>
  </si>
  <si>
    <r>
      <rPr>
        <b/>
        <sz val="14"/>
        <color rgb="FFFF0000"/>
        <rFont val="宋体"/>
        <charset val="134"/>
      </rPr>
      <t xml:space="preserve">存货跌价准备
</t>
    </r>
    <r>
      <rPr>
        <sz val="12"/>
        <color rgb="FFFF0000"/>
        <rFont val="宋体"/>
        <charset val="134"/>
      </rPr>
      <t>（必填项目，如无请填写O)</t>
    </r>
  </si>
  <si>
    <t>存货小计</t>
  </si>
  <si>
    <t>合计</t>
  </si>
  <si>
    <t>——————</t>
  </si>
  <si>
    <t>待鉴定资产基本情况</t>
  </si>
  <si>
    <t>报废资产已无法使用，且无维修价值。</t>
  </si>
  <si>
    <t>申报单位（部门）审核意见</t>
  </si>
  <si>
    <t xml:space="preserve">
                                                      年   月   日</t>
  </si>
  <si>
    <t>鉴定部门审核意见</t>
  </si>
  <si>
    <t>财务资产部审核意见</t>
  </si>
  <si>
    <t>分（子）公司审核意见</t>
  </si>
  <si>
    <t>省公司归口管理部门意见</t>
  </si>
  <si>
    <r>
      <rPr>
        <sz val="12"/>
        <color theme="1"/>
        <rFont val="宋体"/>
        <charset val="134"/>
      </rPr>
      <t xml:space="preserve">注：1、该表一式两联，按照财务部门提供的资产卡片数据填写，处置原因由资产管理归口部门提供填写，两份原件签字盖章后转送于省公司财务资产部；
2、车辆处置需要另提供盖章版车辆行驶证，房屋处置需要另提供盖章版产权证书，并与资产处置明细表与资产处置申请表一同转送于省公司财务资产部；
3、固定资产、长期待摊等资产处置填写附件3固定资产处置明细表，存货处置填写附件4存货处置明细表；
4、资产减值准备、存货跌价准备为必填项，无此项金额的填写0，但不可为空；同时存在减值准备事项的资产处置必须出具专项说明，说明对应金额与原因、公司内部审批程序等相关情况；
</t>
    </r>
    <r>
      <rPr>
        <b/>
        <sz val="12"/>
        <color rgb="FFFF0000"/>
        <rFont val="宋体"/>
        <charset val="134"/>
      </rPr>
      <t>5.资产处置申请表与明细表必须按照格式要求签字，无签字视同未完成流程审批。</t>
    </r>
  </si>
  <si>
    <t>附件3：</t>
  </si>
  <si>
    <t>固定资产处置明细表</t>
  </si>
  <si>
    <t>单位：中国广电山东网络有限公司东营市分公司</t>
  </si>
  <si>
    <t>期间：2025.11</t>
  </si>
  <si>
    <t>序号</t>
  </si>
  <si>
    <t>资产编码</t>
  </si>
  <si>
    <t>资产名称</t>
  </si>
  <si>
    <t>型号</t>
  </si>
  <si>
    <t>类别</t>
  </si>
  <si>
    <t>开始使用日期</t>
  </si>
  <si>
    <t>单位</t>
  </si>
  <si>
    <t>原币原值</t>
  </si>
  <si>
    <t>已使用年限</t>
  </si>
  <si>
    <t>使用部门</t>
  </si>
  <si>
    <t>省公司归口管理部门</t>
  </si>
  <si>
    <t>存放地点</t>
  </si>
  <si>
    <t>处置原因</t>
  </si>
  <si>
    <t>车辆在此处填写已行驶公里数（公里）</t>
  </si>
  <si>
    <t>0000017436</t>
  </si>
  <si>
    <t>0701@@@000817</t>
  </si>
  <si>
    <t>2012-09-01</t>
  </si>
  <si>
    <t>台</t>
  </si>
  <si>
    <t>市直分公司</t>
  </si>
  <si>
    <t>多次维修，已无法正常使用，无维修价值</t>
  </si>
  <si>
    <t>0000002591</t>
  </si>
  <si>
    <t>02693</t>
  </si>
  <si>
    <t>光缆熔接机</t>
  </si>
  <si>
    <t>S75</t>
  </si>
  <si>
    <t>专用电子设备</t>
  </si>
  <si>
    <t>2004-05-31</t>
  </si>
  <si>
    <t>0000002839</t>
  </si>
  <si>
    <t>02941</t>
  </si>
  <si>
    <t>光分路器</t>
  </si>
  <si>
    <t>1550 1*16</t>
  </si>
  <si>
    <t>2008-07-12</t>
  </si>
  <si>
    <t>0000002840</t>
  </si>
  <si>
    <t>02942</t>
  </si>
  <si>
    <t>0000002841</t>
  </si>
  <si>
    <t>02943</t>
  </si>
  <si>
    <t>0000002842</t>
  </si>
  <si>
    <t>02944</t>
  </si>
  <si>
    <t>1550 1*12</t>
  </si>
  <si>
    <t>0000002843</t>
  </si>
  <si>
    <t>02945</t>
  </si>
  <si>
    <t>0000003547</t>
  </si>
  <si>
    <t>03647</t>
  </si>
  <si>
    <t>于智牌场强仪</t>
  </si>
  <si>
    <t>DS2000C-I</t>
  </si>
  <si>
    <t>2010-02-25</t>
  </si>
  <si>
    <t>0000003548</t>
  </si>
  <si>
    <t>03648</t>
  </si>
  <si>
    <t>0000004081</t>
  </si>
  <si>
    <t>04182</t>
  </si>
  <si>
    <t>数字场强仪</t>
  </si>
  <si>
    <t>TWH-36EB</t>
  </si>
  <si>
    <t>2012-08-31</t>
  </si>
  <si>
    <t>0000004082</t>
  </si>
  <si>
    <t>04183</t>
  </si>
  <si>
    <t>0000008282</t>
  </si>
  <si>
    <t>070600014</t>
  </si>
  <si>
    <t>光接机</t>
  </si>
  <si>
    <t>2016-04-01</t>
  </si>
  <si>
    <t>0000008292</t>
  </si>
  <si>
    <t>070600024</t>
  </si>
  <si>
    <t>2016-07-01</t>
  </si>
  <si>
    <t>0000008602</t>
  </si>
  <si>
    <t>070600037</t>
  </si>
  <si>
    <t>家用光接机</t>
  </si>
  <si>
    <t>2016-10-30</t>
  </si>
  <si>
    <t>0000008620</t>
  </si>
  <si>
    <t>070600055</t>
  </si>
  <si>
    <t>2017-06-29</t>
  </si>
  <si>
    <t>0000008677</t>
  </si>
  <si>
    <t>070600112</t>
  </si>
  <si>
    <t>家用小光机</t>
  </si>
  <si>
    <t>2016-11-29</t>
  </si>
  <si>
    <t>0000009147</t>
  </si>
  <si>
    <t>0501@@@000184</t>
  </si>
  <si>
    <t>宽带接入服务器</t>
  </si>
  <si>
    <t>ZXR10-M6000</t>
  </si>
  <si>
    <t>2016-06-30</t>
  </si>
  <si>
    <t>垦利区分公司</t>
  </si>
  <si>
    <t>垦利一楼仓库</t>
  </si>
  <si>
    <t>已经损坏，无法维修</t>
  </si>
  <si>
    <t>0000009212</t>
  </si>
  <si>
    <t>0502@@@000155</t>
  </si>
  <si>
    <t>1550nm机架式光放大器模块22dB（扩展用）</t>
  </si>
  <si>
    <t>通用电子设备</t>
  </si>
  <si>
    <t>2018-12-31</t>
  </si>
  <si>
    <t>垦利西郊机房</t>
  </si>
  <si>
    <t>0000009997</t>
  </si>
  <si>
    <t>0502@@@000160</t>
  </si>
  <si>
    <t>垦利五七机房</t>
  </si>
  <si>
    <t>0000010062</t>
  </si>
  <si>
    <t>0502@@@000192</t>
  </si>
  <si>
    <t>垦利帝莎营业厅机房</t>
  </si>
  <si>
    <t>0000010068</t>
  </si>
  <si>
    <t>0502@@@000398</t>
  </si>
  <si>
    <t>2019-12-19</t>
  </si>
  <si>
    <t>0000010106</t>
  </si>
  <si>
    <t>0502@@@000809</t>
  </si>
  <si>
    <t>2020-12-31</t>
  </si>
  <si>
    <t>垦利胜利社区机房</t>
  </si>
  <si>
    <t>0000017434</t>
  </si>
  <si>
    <t>0701@@@000815</t>
  </si>
  <si>
    <t>2013-10-01</t>
  </si>
  <si>
    <t>广饶县分公司</t>
  </si>
  <si>
    <t>广饶仓库</t>
  </si>
  <si>
    <t>不能使用报废</t>
  </si>
  <si>
    <t>制表人:</t>
  </si>
  <si>
    <t>盘点人：</t>
  </si>
  <si>
    <t>审核人：</t>
  </si>
  <si>
    <t>注：</t>
  </si>
  <si>
    <t>1、该表一式两联，按照财务资产部门提供的资产卡片数据填写，处置原因由资产管理归口部门提供填写，两份原件签字盖章后转送于省公司财务资产部；</t>
  </si>
  <si>
    <t>2、车辆处置需要另提供盖章版车辆行驶证，房屋处置需要另提供盖章版产权证书，并与资产处置明细表与资产处置申请表一同转送于省公司财务资产部；</t>
  </si>
  <si>
    <t>3、本表格只填写固定资产、长期待摊等资产处置明细，存货处置填写附件4存货处置明细表；</t>
  </si>
  <si>
    <t>4、资产减值准备、存货跌价准备为必填项，无此项金额的填写0，但不可为空；同时存在存货跌价准备事项的资产处置必须出具专项说明，说明对应金额与原因、公司内部审批程序等相关情况；</t>
  </si>
  <si>
    <t>5、本处使用期限为已使用年限，而非使用月限，请换算填写。</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</si>
</sst>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4" formatCode="_ &quot;￥&quot;* #,##0.00_ ;_ &quot;￥&quot;* \-#,##0.00_ ;_ &quot;￥&quot;* &quot;-&quot;??_ ;_ @_ "/>
    <numFmt numFmtId="176" formatCode="_(* #,##0.00_);_(* \(#,##0.00\);_(* &quot;-&quot;??_);_(@_)"/>
    <numFmt numFmtId="177" formatCode="#,##0.00_ "/>
    <numFmt numFmtId="178" formatCode="0.00_);[Red]\(0.00\)"/>
  </numFmts>
  <fonts count="48">
    <font>
      <sz val="11"/>
      <color theme="1"/>
      <name val="等线"/>
      <charset val="134"/>
      <scheme val="minor"/>
    </font>
    <font>
      <sz val="14"/>
      <color theme="1"/>
      <name val="等线"/>
      <charset val="134"/>
      <scheme val="minor"/>
    </font>
    <font>
      <b/>
      <sz val="10"/>
      <color theme="1"/>
      <name val="等线"/>
      <charset val="134"/>
      <scheme val="minor"/>
    </font>
    <font>
      <sz val="10"/>
      <color theme="1"/>
      <name val="等线"/>
      <charset val="134"/>
      <scheme val="minor"/>
    </font>
    <font>
      <sz val="11"/>
      <color theme="1"/>
      <name val="宋体"/>
      <charset val="134"/>
    </font>
    <font>
      <sz val="16"/>
      <color theme="1"/>
      <name val="宋体"/>
      <charset val="134"/>
    </font>
    <font>
      <sz val="20"/>
      <name val="方正小标宋简体"/>
      <charset val="134"/>
    </font>
    <font>
      <sz val="20"/>
      <color theme="1"/>
      <name val="方正小标宋简体"/>
      <charset val="134"/>
    </font>
    <font>
      <sz val="14"/>
      <color theme="1"/>
      <name val="宋体"/>
      <charset val="134"/>
    </font>
    <font>
      <sz val="12"/>
      <color theme="1"/>
      <name val="宋体"/>
      <charset val="134"/>
    </font>
    <font>
      <b/>
      <sz val="10"/>
      <color theme="1"/>
      <name val="宋体"/>
      <charset val="134"/>
    </font>
    <font>
      <sz val="10"/>
      <color theme="1"/>
      <name val="宋体"/>
      <charset val="134"/>
    </font>
    <font>
      <sz val="11"/>
      <color theme="1"/>
      <name val="等线"/>
      <charset val="0"/>
      <scheme val="minor"/>
    </font>
    <font>
      <sz val="10"/>
      <color indexed="8"/>
      <name val="宋体"/>
      <charset val="134"/>
    </font>
    <font>
      <sz val="10"/>
      <name val="宋体"/>
      <charset val="134"/>
    </font>
    <font>
      <u/>
      <sz val="11"/>
      <color theme="1"/>
      <name val="等线"/>
      <charset val="0"/>
      <scheme val="minor"/>
    </font>
    <font>
      <b/>
      <sz val="10"/>
      <name val="宋体"/>
      <charset val="134"/>
    </font>
    <font>
      <b/>
      <sz val="12"/>
      <color theme="1"/>
      <name val="宋体"/>
      <charset val="134"/>
    </font>
    <font>
      <sz val="16"/>
      <color theme="1"/>
      <name val="等线"/>
      <charset val="134"/>
      <scheme val="minor"/>
    </font>
    <font>
      <b/>
      <sz val="16"/>
      <color theme="1"/>
      <name val="等线"/>
      <charset val="134"/>
      <scheme val="minor"/>
    </font>
    <font>
      <sz val="22"/>
      <color theme="1"/>
      <name val="宋体"/>
      <charset val="134"/>
    </font>
    <font>
      <b/>
      <sz val="16"/>
      <color theme="1"/>
      <name val="宋体"/>
      <charset val="134"/>
    </font>
    <font>
      <b/>
      <sz val="14"/>
      <color theme="1"/>
      <name val="宋体"/>
      <charset val="134"/>
    </font>
    <font>
      <b/>
      <sz val="14"/>
      <name val="宋体"/>
      <charset val="134"/>
    </font>
    <font>
      <b/>
      <sz val="14"/>
      <color rgb="FFFF0000"/>
      <name val="宋体"/>
      <charset val="134"/>
    </font>
    <font>
      <sz val="16"/>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9"/>
      <color theme="1"/>
      <name val="宋体"/>
      <charset val="134"/>
    </font>
    <font>
      <sz val="11"/>
      <color rgb="FFFF0000"/>
      <name val="宋体"/>
      <charset val="134"/>
    </font>
    <font>
      <sz val="12"/>
      <color rgb="FFFF0000"/>
      <name val="宋体"/>
      <charset val="134"/>
    </font>
    <font>
      <b/>
      <sz val="12"/>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0" fillId="2" borderId="7" applyNumberFormat="0" applyFont="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3" fillId="0" borderId="0" applyNumberFormat="0" applyFill="0" applyBorder="0" applyAlignment="0" applyProtection="0">
      <alignment vertical="center"/>
    </xf>
    <xf numFmtId="0" fontId="34" fillId="3" borderId="10" applyNumberFormat="0" applyAlignment="0" applyProtection="0">
      <alignment vertical="center"/>
    </xf>
    <xf numFmtId="0" fontId="35" fillId="4" borderId="11" applyNumberFormat="0" applyAlignment="0" applyProtection="0">
      <alignment vertical="center"/>
    </xf>
    <xf numFmtId="0" fontId="36" fillId="4" borderId="10" applyNumberFormat="0" applyAlignment="0" applyProtection="0">
      <alignment vertical="center"/>
    </xf>
    <xf numFmtId="0" fontId="37" fillId="5" borderId="12" applyNumberFormat="0" applyAlignment="0" applyProtection="0">
      <alignment vertical="center"/>
    </xf>
    <xf numFmtId="0" fontId="38" fillId="0" borderId="13" applyNumberFormat="0" applyFill="0" applyAlignment="0" applyProtection="0">
      <alignment vertical="center"/>
    </xf>
    <xf numFmtId="0" fontId="39" fillId="0" borderId="14" applyNumberFormat="0" applyFill="0" applyAlignment="0" applyProtection="0">
      <alignment vertical="center"/>
    </xf>
    <xf numFmtId="0" fontId="40" fillId="6" borderId="0" applyNumberFormat="0" applyBorder="0" applyAlignment="0" applyProtection="0">
      <alignment vertical="center"/>
    </xf>
    <xf numFmtId="0" fontId="41" fillId="7" borderId="0" applyNumberFormat="0" applyBorder="0" applyAlignment="0" applyProtection="0">
      <alignment vertical="center"/>
    </xf>
    <xf numFmtId="0" fontId="42" fillId="8" borderId="0" applyNumberFormat="0" applyBorder="0" applyAlignment="0" applyProtection="0">
      <alignment vertical="center"/>
    </xf>
    <xf numFmtId="0" fontId="43"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43" fillId="28" borderId="0" applyNumberFormat="0" applyBorder="0" applyAlignment="0" applyProtection="0">
      <alignment vertical="center"/>
    </xf>
    <xf numFmtId="0" fontId="43"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43" fillId="32" borderId="0" applyNumberFormat="0" applyBorder="0" applyAlignment="0" applyProtection="0">
      <alignment vertical="center"/>
    </xf>
    <xf numFmtId="0" fontId="0" fillId="0" borderId="0">
      <alignment vertical="center"/>
    </xf>
    <xf numFmtId="176" fontId="0" fillId="0" borderId="0" applyFont="0" applyFill="0" applyBorder="0" applyAlignment="0" applyProtection="0">
      <alignment vertical="center"/>
    </xf>
    <xf numFmtId="0" fontId="0" fillId="0" borderId="0">
      <alignment vertical="center"/>
    </xf>
  </cellStyleXfs>
  <cellXfs count="77">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3" fillId="0" borderId="0" xfId="0" applyFont="1" applyFill="1" applyAlignment="1">
      <alignment horizontal="center" vertical="center"/>
    </xf>
    <xf numFmtId="0" fontId="3" fillId="0" borderId="0" xfId="0" applyFont="1" applyFill="1">
      <alignment vertical="center"/>
    </xf>
    <xf numFmtId="0" fontId="2" fillId="0" borderId="0" xfId="0" applyFont="1" applyAlignment="1">
      <alignment horizontal="center" vertical="center"/>
    </xf>
    <xf numFmtId="0" fontId="4" fillId="0" borderId="0" xfId="0" applyFont="1">
      <alignment vertical="center"/>
    </xf>
    <xf numFmtId="0" fontId="4" fillId="0" borderId="0" xfId="0" applyFont="1" applyAlignment="1">
      <alignment horizontal="center" vertical="center"/>
    </xf>
    <xf numFmtId="0" fontId="5" fillId="0" borderId="0" xfId="0" applyFont="1">
      <alignment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0" xfId="0" applyFont="1" applyAlignment="1">
      <alignment horizontal="center" vertical="center"/>
    </xf>
    <xf numFmtId="0" fontId="1" fillId="0" borderId="0" xfId="0" applyFont="1" applyAlignment="1">
      <alignment horizontal="center" vertical="center"/>
    </xf>
    <xf numFmtId="0" fontId="9" fillId="0" borderId="0" xfId="0" applyFont="1">
      <alignment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1" fillId="0" borderId="1" xfId="0" applyFont="1" applyFill="1" applyBorder="1" applyAlignment="1">
      <alignment horizontal="center" vertical="center"/>
    </xf>
    <xf numFmtId="49" fontId="12" fillId="0" borderId="1" xfId="6" applyNumberFormat="1" applyFont="1" applyFill="1" applyBorder="1" applyAlignment="1">
      <alignment horizontal="left" vertical="center" shrinkToFit="1"/>
    </xf>
    <xf numFmtId="49" fontId="13" fillId="0" borderId="1" xfId="0" applyNumberFormat="1" applyFont="1" applyFill="1" applyBorder="1" applyAlignment="1">
      <alignment horizontal="left" vertical="center" shrinkToFit="1"/>
    </xf>
    <xf numFmtId="0" fontId="11" fillId="0" borderId="1" xfId="0" applyFont="1" applyFill="1" applyBorder="1" applyAlignment="1">
      <alignment horizontal="center" vertical="center" shrinkToFit="1"/>
    </xf>
    <xf numFmtId="176" fontId="11" fillId="0" borderId="1" xfId="1" applyFont="1" applyFill="1" applyBorder="1" applyAlignment="1">
      <alignment horizontal="center" vertical="center" shrinkToFit="1"/>
    </xf>
    <xf numFmtId="176" fontId="13" fillId="0" borderId="1" xfId="1" applyFont="1" applyFill="1" applyBorder="1" applyAlignment="1">
      <alignment horizontal="center" vertical="center" shrinkToFit="1"/>
    </xf>
    <xf numFmtId="176" fontId="14" fillId="0" borderId="1" xfId="1" applyFont="1" applyFill="1" applyBorder="1" applyAlignment="1">
      <alignment vertical="center" shrinkToFit="1"/>
    </xf>
    <xf numFmtId="176" fontId="14" fillId="0" borderId="1" xfId="1" applyFont="1" applyFill="1" applyBorder="1" applyAlignment="1">
      <alignment horizontal="center" vertical="center" shrinkToFit="1"/>
    </xf>
    <xf numFmtId="176" fontId="14" fillId="0" borderId="1" xfId="1" applyFont="1" applyFill="1" applyBorder="1" applyAlignment="1">
      <alignment vertical="center" wrapText="1"/>
    </xf>
    <xf numFmtId="49" fontId="11" fillId="0" borderId="1" xfId="0" applyNumberFormat="1" applyFont="1" applyFill="1" applyBorder="1" applyAlignment="1">
      <alignment horizontal="left" vertical="center" shrinkToFit="1"/>
    </xf>
    <xf numFmtId="49" fontId="11" fillId="0" borderId="3" xfId="0" applyNumberFormat="1" applyFont="1" applyFill="1" applyBorder="1" applyAlignment="1">
      <alignment horizontal="left" vertical="center" shrinkToFit="1"/>
    </xf>
    <xf numFmtId="49" fontId="13" fillId="0" borderId="3" xfId="0" applyNumberFormat="1" applyFont="1" applyFill="1" applyBorder="1" applyAlignment="1">
      <alignment horizontal="left" vertical="center" shrinkToFit="1"/>
    </xf>
    <xf numFmtId="0" fontId="11" fillId="0" borderId="3" xfId="0" applyFont="1" applyFill="1" applyBorder="1" applyAlignment="1">
      <alignment horizontal="center" vertical="center" shrinkToFit="1"/>
    </xf>
    <xf numFmtId="176" fontId="11" fillId="0" borderId="3" xfId="1" applyFont="1" applyFill="1" applyBorder="1" applyAlignment="1">
      <alignment horizontal="center" vertical="center" shrinkToFit="1"/>
    </xf>
    <xf numFmtId="176" fontId="13" fillId="0" borderId="3" xfId="1" applyFont="1" applyFill="1" applyBorder="1" applyAlignment="1">
      <alignment horizontal="center" vertical="center" shrinkToFit="1"/>
    </xf>
    <xf numFmtId="176" fontId="14" fillId="0" borderId="3" xfId="1" applyFont="1" applyFill="1" applyBorder="1" applyAlignment="1">
      <alignment vertical="center" shrinkToFit="1"/>
    </xf>
    <xf numFmtId="176" fontId="14" fillId="0" borderId="3" xfId="1" applyFont="1" applyFill="1" applyBorder="1" applyAlignment="1">
      <alignment vertical="center" wrapText="1"/>
    </xf>
    <xf numFmtId="176" fontId="14" fillId="0" borderId="3" xfId="1" applyFont="1" applyFill="1" applyBorder="1" applyAlignment="1">
      <alignment horizontal="center" vertical="center" shrinkToFit="1"/>
    </xf>
    <xf numFmtId="49" fontId="15" fillId="0" borderId="3" xfId="6" applyNumberFormat="1" applyFont="1" applyFill="1" applyBorder="1" applyAlignment="1">
      <alignment horizontal="left" vertical="center" shrinkToFit="1"/>
    </xf>
    <xf numFmtId="0" fontId="10" fillId="0" borderId="1" xfId="0" applyFont="1" applyBorder="1" applyAlignment="1">
      <alignment horizontal="center" vertical="center"/>
    </xf>
    <xf numFmtId="176" fontId="16" fillId="0" borderId="1" xfId="1" applyFont="1" applyBorder="1" applyAlignment="1">
      <alignment horizontal="center" vertical="center" shrinkToFit="1"/>
    </xf>
    <xf numFmtId="176" fontId="10" fillId="0" borderId="1" xfId="1" applyFont="1" applyBorder="1" applyAlignment="1">
      <alignment horizontal="center" vertical="center"/>
    </xf>
    <xf numFmtId="0" fontId="17" fillId="0" borderId="0" xfId="49" applyFont="1" applyAlignment="1">
      <alignment horizontal="right" vertical="center"/>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wrapText="1"/>
    </xf>
    <xf numFmtId="0" fontId="18" fillId="0" borderId="0" xfId="0" applyFont="1">
      <alignment vertical="center"/>
    </xf>
    <xf numFmtId="0" fontId="19" fillId="0" borderId="0" xfId="0" applyFont="1">
      <alignment vertical="center"/>
    </xf>
    <xf numFmtId="0" fontId="1" fillId="0" borderId="0" xfId="0" applyFont="1" applyAlignment="1">
      <alignment vertical="center"/>
    </xf>
    <xf numFmtId="0" fontId="20" fillId="0" borderId="0" xfId="0" applyFont="1" applyAlignment="1"/>
    <xf numFmtId="0" fontId="20" fillId="0" borderId="0" xfId="0" applyFont="1">
      <alignment vertical="center"/>
    </xf>
    <xf numFmtId="0" fontId="5" fillId="0" borderId="0" xfId="0" applyFont="1" applyAlignment="1"/>
    <xf numFmtId="0" fontId="21" fillId="0" borderId="1" xfId="0" applyFont="1" applyBorder="1" applyAlignment="1">
      <alignment horizontal="center" vertical="center"/>
    </xf>
    <xf numFmtId="0" fontId="22" fillId="0" borderId="1" xfId="0" applyFont="1" applyFill="1" applyBorder="1" applyAlignment="1">
      <alignment horizontal="center"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24" fillId="0" borderId="1" xfId="0" applyFont="1" applyBorder="1" applyAlignment="1">
      <alignment horizontal="center" vertical="center" wrapText="1"/>
    </xf>
    <xf numFmtId="177" fontId="22" fillId="0" borderId="1" xfId="0" applyNumberFormat="1" applyFont="1" applyBorder="1" applyAlignment="1">
      <alignment horizontal="center" vertical="center"/>
    </xf>
    <xf numFmtId="0" fontId="21" fillId="0" borderId="0" xfId="0" applyFont="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78" fontId="5" fillId="0" borderId="1" xfId="0" applyNumberFormat="1" applyFont="1" applyBorder="1" applyAlignment="1">
      <alignment horizontal="center" vertical="center"/>
    </xf>
    <xf numFmtId="178" fontId="25" fillId="0" borderId="1" xfId="0" applyNumberFormat="1" applyFont="1" applyBorder="1" applyAlignment="1">
      <alignment horizontal="center" vertical="center"/>
    </xf>
    <xf numFmtId="178" fontId="5" fillId="0" borderId="1" xfId="0" applyNumberFormat="1" applyFont="1" applyBorder="1" applyAlignment="1">
      <alignment horizontal="center" vertical="center" shrinkToFit="1"/>
    </xf>
    <xf numFmtId="0" fontId="5" fillId="0" borderId="1" xfId="0" applyFont="1" applyBorder="1" applyAlignment="1"/>
    <xf numFmtId="178" fontId="22" fillId="0" borderId="1" xfId="1" applyNumberFormat="1" applyFont="1" applyBorder="1" applyAlignment="1">
      <alignment horizontal="center" vertical="center"/>
    </xf>
    <xf numFmtId="178" fontId="23" fillId="0" borderId="1" xfId="1" applyNumberFormat="1" applyFont="1" applyBorder="1" applyAlignment="1">
      <alignment horizontal="center" vertical="center"/>
    </xf>
    <xf numFmtId="0" fontId="22" fillId="0" borderId="1" xfId="0" applyFont="1" applyBorder="1" applyAlignment="1"/>
    <xf numFmtId="0" fontId="5" fillId="0" borderId="2" xfId="0" applyFont="1" applyBorder="1" applyAlignment="1">
      <alignment horizontal="center" vertical="center"/>
    </xf>
    <xf numFmtId="0" fontId="24" fillId="0" borderId="1" xfId="0" applyFont="1" applyBorder="1" applyAlignment="1">
      <alignment horizontal="center" vertical="center"/>
    </xf>
    <xf numFmtId="0" fontId="5" fillId="0" borderId="4" xfId="0" applyFont="1" applyBorder="1" applyAlignment="1">
      <alignment horizontal="center" vertical="center"/>
    </xf>
    <xf numFmtId="176" fontId="22" fillId="0" borderId="1" xfId="1" applyFont="1" applyBorder="1" applyAlignment="1">
      <alignment horizontal="center" vertical="center"/>
    </xf>
    <xf numFmtId="178" fontId="8" fillId="0" borderId="1" xfId="1" applyNumberFormat="1" applyFont="1" applyBorder="1" applyAlignment="1">
      <alignment horizontal="center" vertical="center"/>
    </xf>
    <xf numFmtId="0" fontId="5" fillId="0" borderId="3" xfId="0" applyFont="1" applyBorder="1" applyAlignment="1">
      <alignment horizontal="center" vertical="center"/>
    </xf>
    <xf numFmtId="0" fontId="22" fillId="0" borderId="5" xfId="0" applyFont="1" applyBorder="1" applyAlignment="1">
      <alignment horizontal="center" vertical="center"/>
    </xf>
    <xf numFmtId="0" fontId="22" fillId="0" borderId="6" xfId="0" applyFont="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9" fillId="0" borderId="0" xfId="49" applyFont="1" applyAlignment="1">
      <alignment horizontal="left" vertical="center" wrapText="1"/>
    </xf>
    <xf numFmtId="0" fontId="8" fillId="0" borderId="0" xfId="0" applyFont="1" applyAlignment="1">
      <alignment vertical="center"/>
    </xf>
    <xf numFmtId="0" fontId="3" fillId="0" borderId="0" xfId="0" applyFont="1" applyFill="1" applyAlignment="1" quotePrefix="1">
      <alignment horizontal="center" vertical="center"/>
    </xf>
    <xf numFmtId="0" fontId="3" fillId="0" borderId="0" xfId="0" applyFont="1" applyFill="1" quotePrefix="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千位分隔 2" xfId="50"/>
    <cellStyle name="常规 3"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4" Type="http://schemas.openxmlformats.org/officeDocument/2006/relationships/hyperlink" Target="mailto:0701@@@000815" TargetMode="External"/><Relationship Id="rId3" Type="http://schemas.openxmlformats.org/officeDocument/2006/relationships/hyperlink" Target="mailto:0701@@@000817" TargetMode="External"/><Relationship Id="rId2" Type="http://schemas.openxmlformats.org/officeDocument/2006/relationships/hyperlink" Target="mailto:0502@@@000160" TargetMode="External"/><Relationship Id="rId1" Type="http://schemas.openxmlformats.org/officeDocument/2006/relationships/hyperlink" Target="mailto:0502@@@00015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pageSetUpPr fitToPage="1"/>
  </sheetPr>
  <dimension ref="A1:P27"/>
  <sheetViews>
    <sheetView view="pageBreakPreview" zoomScale="70" zoomScaleNormal="100" workbookViewId="0">
      <selection activeCell="B5" sqref="B5:B8"/>
    </sheetView>
  </sheetViews>
  <sheetFormatPr defaultColWidth="9" defaultRowHeight="28.2"/>
  <cols>
    <col min="1" max="1" width="9.25" customWidth="1"/>
    <col min="2" max="2" width="26.1296296296296" style="46" customWidth="1"/>
    <col min="3" max="3" width="15.25" style="46" customWidth="1"/>
    <col min="4" max="4" width="20.5" style="46" customWidth="1"/>
    <col min="5" max="5" width="19.8796296296296" style="46" customWidth="1"/>
    <col min="6" max="6" width="16.1296296296296" style="46" customWidth="1"/>
    <col min="7" max="7" width="14.75" style="46" customWidth="1"/>
    <col min="8" max="8" width="12.75" style="46" customWidth="1"/>
    <col min="9" max="9" width="8.62962962962963" style="47"/>
  </cols>
  <sheetData>
    <row r="1" spans="1:9">
      <c r="A1" s="48" t="s">
        <v>0</v>
      </c>
    </row>
    <row r="2" ht="40.5" customHeight="1" spans="1:9">
      <c r="B2" s="10" t="s">
        <v>1</v>
      </c>
      <c r="C2" s="10"/>
      <c r="D2" s="10"/>
      <c r="E2" s="10"/>
      <c r="F2" s="10"/>
      <c r="G2" s="10"/>
      <c r="H2" s="10"/>
    </row>
    <row r="3" s="43" customFormat="1" ht="20.4" spans="1:9">
      <c r="A3" s="40" t="s">
        <v>2</v>
      </c>
      <c r="C3" s="48"/>
      <c r="D3" s="48"/>
      <c r="E3" s="48"/>
      <c r="F3" s="48"/>
      <c r="H3" s="14" t="s">
        <v>3</v>
      </c>
      <c r="I3" s="8"/>
    </row>
    <row r="4" s="44" customFormat="1" ht="48" customHeight="1" spans="1:9">
      <c r="A4" s="49" t="s">
        <v>4</v>
      </c>
      <c r="B4" s="50" t="s">
        <v>5</v>
      </c>
      <c r="C4" s="51" t="s">
        <v>6</v>
      </c>
      <c r="D4" s="51" t="s">
        <v>7</v>
      </c>
      <c r="E4" s="52" t="s">
        <v>8</v>
      </c>
      <c r="F4" s="53" t="s">
        <v>9</v>
      </c>
      <c r="G4" s="54" t="s">
        <v>10</v>
      </c>
      <c r="H4" s="51" t="s">
        <v>11</v>
      </c>
      <c r="I4" s="55"/>
    </row>
    <row r="5" s="43" customFormat="1" ht="33" customHeight="1" spans="1:9">
      <c r="A5" s="56" t="s">
        <v>12</v>
      </c>
      <c r="B5" s="57" t="s">
        <v>13</v>
      </c>
      <c r="C5" s="57">
        <v>182</v>
      </c>
      <c r="D5" s="58">
        <v>437935.16</v>
      </c>
      <c r="E5" s="59">
        <v>389309.16</v>
      </c>
      <c r="F5" s="59">
        <v>0</v>
      </c>
      <c r="G5" s="58">
        <f t="shared" ref="G5:G12" si="0">ROUND(D5-E5-F5,2)</f>
        <v>48626</v>
      </c>
      <c r="H5" s="57"/>
      <c r="I5" s="8"/>
    </row>
    <row r="6" s="43" customFormat="1" ht="33" customHeight="1" spans="1:9">
      <c r="A6" s="56"/>
      <c r="B6" s="57" t="s">
        <v>14</v>
      </c>
      <c r="C6" s="57">
        <v>4</v>
      </c>
      <c r="D6" s="60">
        <v>6760</v>
      </c>
      <c r="E6" s="59">
        <v>6422</v>
      </c>
      <c r="F6" s="59">
        <v>0</v>
      </c>
      <c r="G6" s="58">
        <f t="shared" si="0"/>
        <v>338</v>
      </c>
      <c r="H6" s="61"/>
      <c r="I6" s="8"/>
    </row>
    <row r="7" s="43" customFormat="1" ht="33" customHeight="1" spans="1:9">
      <c r="A7" s="56"/>
      <c r="B7" s="57" t="s">
        <v>15</v>
      </c>
      <c r="C7" s="57">
        <v>2500</v>
      </c>
      <c r="D7" s="60">
        <v>437471.68</v>
      </c>
      <c r="E7" s="59">
        <v>437471.68</v>
      </c>
      <c r="F7" s="59">
        <v>0</v>
      </c>
      <c r="G7" s="58">
        <f t="shared" si="0"/>
        <v>0</v>
      </c>
      <c r="H7" s="61"/>
      <c r="I7" s="8"/>
    </row>
    <row r="8" s="43" customFormat="1" ht="33" customHeight="1" spans="1:9">
      <c r="A8" s="56"/>
      <c r="B8" s="57" t="s">
        <v>16</v>
      </c>
      <c r="C8" s="57">
        <v>40</v>
      </c>
      <c r="D8" s="60">
        <v>124976.96</v>
      </c>
      <c r="E8" s="59">
        <v>124976.96</v>
      </c>
      <c r="F8" s="59">
        <v>0</v>
      </c>
      <c r="G8" s="58">
        <f t="shared" si="0"/>
        <v>0</v>
      </c>
      <c r="H8" s="61"/>
      <c r="I8" s="8"/>
    </row>
    <row r="9" s="43" customFormat="1" ht="33" customHeight="1" spans="1:9">
      <c r="A9" s="56"/>
      <c r="B9" s="57"/>
      <c r="C9" s="57"/>
      <c r="D9" s="60"/>
      <c r="E9" s="59"/>
      <c r="F9" s="59"/>
      <c r="G9" s="58">
        <f t="shared" si="0"/>
        <v>0</v>
      </c>
      <c r="H9" s="61"/>
      <c r="I9" s="8"/>
    </row>
    <row r="10" s="43" customFormat="1" ht="33" customHeight="1" spans="1:9">
      <c r="A10" s="56"/>
      <c r="B10" s="57"/>
      <c r="C10" s="57"/>
      <c r="D10" s="60"/>
      <c r="E10" s="59"/>
      <c r="F10" s="59"/>
      <c r="G10" s="58">
        <f t="shared" si="0"/>
        <v>0</v>
      </c>
      <c r="H10" s="61"/>
      <c r="I10" s="8"/>
    </row>
    <row r="11" s="43" customFormat="1" ht="33" customHeight="1" spans="1:9">
      <c r="A11" s="56"/>
      <c r="B11" s="57"/>
      <c r="C11" s="57"/>
      <c r="D11" s="60"/>
      <c r="E11" s="59"/>
      <c r="F11" s="59"/>
      <c r="G11" s="58">
        <f t="shared" si="0"/>
        <v>0</v>
      </c>
      <c r="H11" s="61"/>
      <c r="I11" s="8"/>
    </row>
    <row r="12" s="43" customFormat="1" ht="33" customHeight="1" spans="1:9">
      <c r="A12" s="56"/>
      <c r="B12" s="57"/>
      <c r="C12" s="57"/>
      <c r="D12" s="60"/>
      <c r="E12" s="59"/>
      <c r="F12" s="59"/>
      <c r="G12" s="58">
        <f t="shared" si="0"/>
        <v>0</v>
      </c>
      <c r="H12" s="61"/>
      <c r="I12" s="8"/>
    </row>
    <row r="13" s="44" customFormat="1" ht="29.25" customHeight="1" spans="1:9">
      <c r="A13" s="56"/>
      <c r="B13" s="51" t="s">
        <v>17</v>
      </c>
      <c r="C13" s="62">
        <f>SUM(C5:C12)</f>
        <v>2726</v>
      </c>
      <c r="D13" s="62">
        <f>SUM(D5:D12)</f>
        <v>1007143.8</v>
      </c>
      <c r="E13" s="63">
        <f>SUM(E5:E12)</f>
        <v>958179.8</v>
      </c>
      <c r="F13" s="63">
        <f>SUM(F5:F12)</f>
        <v>0</v>
      </c>
      <c r="G13" s="62">
        <f>SUM(G5:G12)</f>
        <v>48964</v>
      </c>
      <c r="H13" s="64"/>
      <c r="I13" s="55"/>
    </row>
    <row r="14" s="44" customFormat="1" ht="48" customHeight="1" spans="1:9">
      <c r="A14" s="65" t="s">
        <v>18</v>
      </c>
      <c r="B14" s="50" t="s">
        <v>19</v>
      </c>
      <c r="C14" s="51" t="s">
        <v>6</v>
      </c>
      <c r="D14" s="51" t="s">
        <v>7</v>
      </c>
      <c r="E14" s="53" t="s">
        <v>20</v>
      </c>
      <c r="F14" s="66"/>
      <c r="G14" s="51" t="s">
        <v>10</v>
      </c>
      <c r="H14" s="51" t="s">
        <v>11</v>
      </c>
      <c r="I14" s="55"/>
    </row>
    <row r="15" s="44" customFormat="1" ht="32" customHeight="1" spans="1:9">
      <c r="A15" s="67"/>
      <c r="B15" s="51"/>
      <c r="C15" s="68"/>
      <c r="D15" s="62"/>
      <c r="E15" s="62"/>
      <c r="F15" s="62"/>
      <c r="G15" s="69">
        <f>ROUND(D15-E15,2)</f>
        <v>0</v>
      </c>
      <c r="H15" s="64"/>
      <c r="I15" s="55"/>
    </row>
    <row r="16" s="44" customFormat="1" ht="32" customHeight="1" spans="1:9">
      <c r="A16" s="67"/>
      <c r="B16" s="51"/>
      <c r="C16" s="68"/>
      <c r="D16" s="62"/>
      <c r="E16" s="62"/>
      <c r="F16" s="62"/>
      <c r="G16" s="69">
        <f>ROUND(D16-E16,2)</f>
        <v>0</v>
      </c>
      <c r="H16" s="64"/>
      <c r="I16" s="55"/>
    </row>
    <row r="17" s="44" customFormat="1" ht="32" customHeight="1" spans="1:16">
      <c r="A17" s="67"/>
      <c r="B17" s="51"/>
      <c r="C17" s="68"/>
      <c r="D17" s="62"/>
      <c r="E17" s="62"/>
      <c r="F17" s="62"/>
      <c r="G17" s="69">
        <f>ROUND(D17-E17,2)</f>
        <v>0</v>
      </c>
      <c r="H17" s="64"/>
      <c r="I17" s="55"/>
    </row>
    <row r="18" s="44" customFormat="1" ht="32" customHeight="1" spans="1:16">
      <c r="A18" s="67"/>
      <c r="B18" s="51"/>
      <c r="C18" s="68"/>
      <c r="D18" s="62"/>
      <c r="E18" s="62"/>
      <c r="F18" s="62"/>
      <c r="G18" s="69">
        <f>ROUND(D18-E18,2)</f>
        <v>0</v>
      </c>
      <c r="H18" s="64"/>
      <c r="I18" s="55"/>
    </row>
    <row r="19" s="44" customFormat="1" ht="29.25" customHeight="1" spans="1:16">
      <c r="A19" s="70"/>
      <c r="B19" s="51" t="s">
        <v>21</v>
      </c>
      <c r="C19" s="62">
        <f>SUM(C15:C18)</f>
        <v>0</v>
      </c>
      <c r="D19" s="62">
        <f>SUM(D15:D18)</f>
        <v>0</v>
      </c>
      <c r="E19" s="62">
        <f>SUM(E15:F18)</f>
        <v>0</v>
      </c>
      <c r="F19" s="62"/>
      <c r="G19" s="62">
        <f>SUM(G15:G18)</f>
        <v>0</v>
      </c>
      <c r="H19" s="68"/>
      <c r="I19" s="55"/>
    </row>
    <row r="20" s="44" customFormat="1" ht="42" customHeight="1" spans="1:16">
      <c r="A20" s="71" t="s">
        <v>22</v>
      </c>
      <c r="B20" s="72"/>
      <c r="C20" s="62">
        <f>C19+C13</f>
        <v>2726</v>
      </c>
      <c r="D20" s="62">
        <f>D19+D13</f>
        <v>1007143.8</v>
      </c>
      <c r="E20" s="68" t="s">
        <v>23</v>
      </c>
      <c r="F20" s="68"/>
      <c r="G20" s="62">
        <f>G19+G13</f>
        <v>48964</v>
      </c>
      <c r="H20" s="64"/>
      <c r="I20" s="55"/>
    </row>
    <row r="21" s="43" customFormat="1" ht="66" customHeight="1" spans="1:16">
      <c r="A21" s="73" t="s">
        <v>24</v>
      </c>
      <c r="B21" s="73"/>
      <c r="C21" s="74" t="s">
        <v>25</v>
      </c>
      <c r="D21" s="74"/>
      <c r="E21" s="74"/>
      <c r="F21" s="74"/>
      <c r="G21" s="74"/>
      <c r="H21" s="74"/>
      <c r="I21" s="8"/>
    </row>
    <row r="22" s="43" customFormat="1" ht="66" customHeight="1" spans="1:16">
      <c r="A22" s="73" t="s">
        <v>26</v>
      </c>
      <c r="B22" s="73"/>
      <c r="C22" s="74" t="s">
        <v>27</v>
      </c>
      <c r="D22" s="74"/>
      <c r="E22" s="74"/>
      <c r="F22" s="74"/>
      <c r="G22" s="74"/>
      <c r="H22" s="74"/>
      <c r="I22" s="8"/>
    </row>
    <row r="23" s="43" customFormat="1" ht="66" customHeight="1" spans="1:16">
      <c r="A23" s="73" t="s">
        <v>28</v>
      </c>
      <c r="B23" s="73"/>
      <c r="C23" s="74" t="s">
        <v>27</v>
      </c>
      <c r="D23" s="74"/>
      <c r="E23" s="74"/>
      <c r="F23" s="74"/>
      <c r="G23" s="74"/>
      <c r="H23" s="74"/>
      <c r="I23" s="8"/>
    </row>
    <row r="24" s="43" customFormat="1" ht="66" customHeight="1" spans="1:16">
      <c r="A24" s="73" t="s">
        <v>29</v>
      </c>
      <c r="B24" s="73"/>
      <c r="C24" s="74" t="s">
        <v>27</v>
      </c>
      <c r="D24" s="74"/>
      <c r="E24" s="74"/>
      <c r="F24" s="74"/>
      <c r="G24" s="74"/>
      <c r="H24" s="74"/>
      <c r="I24" s="8"/>
    </row>
    <row r="25" s="43" customFormat="1" ht="66" customHeight="1" spans="1:16">
      <c r="A25" s="73" t="s">
        <v>30</v>
      </c>
      <c r="B25" s="73"/>
      <c r="C25" s="74" t="s">
        <v>27</v>
      </c>
      <c r="D25" s="74"/>
      <c r="E25" s="74"/>
      <c r="F25" s="74"/>
      <c r="G25" s="74"/>
      <c r="H25" s="74"/>
      <c r="I25" s="8"/>
    </row>
    <row r="26" s="43" customFormat="1" ht="66" customHeight="1" spans="1:16">
      <c r="A26" s="73" t="s">
        <v>31</v>
      </c>
      <c r="B26" s="73"/>
      <c r="C26" s="74" t="s">
        <v>27</v>
      </c>
      <c r="D26" s="74"/>
      <c r="E26" s="74"/>
      <c r="F26" s="74"/>
      <c r="G26" s="74"/>
      <c r="H26" s="74"/>
      <c r="I26" s="8"/>
    </row>
    <row r="27" s="45" customFormat="1" ht="132" customHeight="1" spans="1:16">
      <c r="A27" s="75" t="s">
        <v>32</v>
      </c>
      <c r="B27" s="75"/>
      <c r="C27" s="75"/>
      <c r="D27" s="75"/>
      <c r="E27" s="75"/>
      <c r="F27" s="75"/>
      <c r="G27" s="75"/>
      <c r="H27" s="75"/>
      <c r="I27" s="76"/>
      <c r="J27" s="76"/>
      <c r="K27" s="76"/>
      <c r="L27" s="76"/>
      <c r="M27" s="76"/>
      <c r="N27" s="76"/>
      <c r="O27" s="76"/>
      <c r="P27" s="76"/>
    </row>
  </sheetData>
  <mergeCells count="24">
    <mergeCell ref="B2:H2"/>
    <mergeCell ref="E14:F14"/>
    <mergeCell ref="E15:F15"/>
    <mergeCell ref="E16:F16"/>
    <mergeCell ref="E17:F17"/>
    <mergeCell ref="E18:F18"/>
    <mergeCell ref="E19:F19"/>
    <mergeCell ref="A20:B20"/>
    <mergeCell ref="E20:F20"/>
    <mergeCell ref="A21:B21"/>
    <mergeCell ref="C21:H21"/>
    <mergeCell ref="A22:B22"/>
    <mergeCell ref="C22:H22"/>
    <mergeCell ref="A23:B23"/>
    <mergeCell ref="C23:H23"/>
    <mergeCell ref="A24:B24"/>
    <mergeCell ref="C24:H24"/>
    <mergeCell ref="A25:B25"/>
    <mergeCell ref="C25:H25"/>
    <mergeCell ref="A26:B26"/>
    <mergeCell ref="C26:H26"/>
    <mergeCell ref="A27:H27"/>
    <mergeCell ref="A5:A13"/>
    <mergeCell ref="A14:A19"/>
  </mergeCells>
  <pageMargins left="0.700694444444445" right="0.700694444444445" top="0.357638888888889" bottom="0.357638888888889" header="0.298611111111111" footer="0.298611111111111"/>
  <pageSetup paperSize="9" scale="66"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pageSetUpPr fitToPage="1"/>
  </sheetPr>
  <dimension ref="A1:P34"/>
  <sheetViews>
    <sheetView tabSelected="1" view="pageBreakPreview" zoomScale="90" zoomScaleNormal="100" topLeftCell="C3" workbookViewId="0">
      <selection activeCell="I1" sqref="I$1:I$1048576"/>
    </sheetView>
  </sheetViews>
  <sheetFormatPr defaultColWidth="9" defaultRowHeight="14.4"/>
  <cols>
    <col min="1" max="1" width="10.7314814814815" customWidth="1"/>
    <col min="2" max="2" width="8.75" style="6" customWidth="1"/>
    <col min="3" max="3" width="13.9166666666667" style="6" customWidth="1"/>
    <col min="4" max="4" width="21.3425925925926" style="6" customWidth="1"/>
    <col min="5" max="5" width="10.7222222222222" style="6" customWidth="1"/>
    <col min="6" max="6" width="17.0925925925926" style="6" customWidth="1"/>
    <col min="7" max="7" width="10.8518518518519" style="6" customWidth="1"/>
    <col min="8" max="8" width="6.37037037037037" style="6" customWidth="1"/>
    <col min="9" max="9" width="9.5462962962963" style="7" customWidth="1"/>
    <col min="10" max="10" width="14.2592592592593" style="7" customWidth="1"/>
    <col min="11" max="11" width="8.75" style="7" customWidth="1"/>
    <col min="12" max="12" width="11.7962962962963" style="6" customWidth="1"/>
    <col min="13" max="13" width="8.75" style="6" customWidth="1"/>
    <col min="14" max="14" width="15.7962962962963" style="7" customWidth="1"/>
    <col min="15" max="15" width="20.3981481481481" style="6" customWidth="1"/>
    <col min="16" max="16" width="17.6851851851852" style="6" customWidth="1"/>
  </cols>
  <sheetData>
    <row r="1" ht="21" customHeight="1" spans="1:16">
      <c r="B1" s="8" t="s">
        <v>33</v>
      </c>
    </row>
    <row r="2" ht="45.75" customHeight="1" spans="1:16">
      <c r="B2" s="9" t="s">
        <v>34</v>
      </c>
      <c r="C2" s="10"/>
      <c r="D2" s="9"/>
      <c r="E2" s="9"/>
      <c r="F2" s="9"/>
      <c r="G2" s="9"/>
      <c r="H2" s="9"/>
      <c r="I2" s="9"/>
      <c r="J2" s="9"/>
      <c r="K2" s="9"/>
      <c r="L2" s="9"/>
      <c r="M2" s="9"/>
      <c r="N2" s="9"/>
      <c r="O2" s="9"/>
      <c r="P2" s="9"/>
    </row>
    <row r="3" s="1" customFormat="1" ht="24" customHeight="1" spans="1:16">
      <c r="B3" s="11" t="s">
        <v>35</v>
      </c>
      <c r="C3" s="11"/>
      <c r="D3" s="11"/>
      <c r="E3" s="11"/>
      <c r="F3" s="11"/>
      <c r="G3" s="11"/>
      <c r="H3" s="11"/>
      <c r="I3" s="12" t="s">
        <v>36</v>
      </c>
      <c r="J3" s="12"/>
      <c r="K3" s="12"/>
      <c r="L3" s="11"/>
      <c r="M3" s="11"/>
      <c r="N3" s="13"/>
      <c r="O3" s="11"/>
      <c r="P3" s="14" t="s">
        <v>3</v>
      </c>
    </row>
    <row r="4" s="2" customFormat="1" ht="55" customHeight="1" spans="1:16">
      <c r="B4" s="15" t="s">
        <v>37</v>
      </c>
      <c r="C4" s="16" t="s">
        <v>38</v>
      </c>
      <c r="D4" s="16" t="s">
        <v>39</v>
      </c>
      <c r="E4" s="16" t="s">
        <v>40</v>
      </c>
      <c r="F4" s="16" t="s">
        <v>41</v>
      </c>
      <c r="G4" s="16" t="s">
        <v>42</v>
      </c>
      <c r="H4" s="16" t="s">
        <v>43</v>
      </c>
      <c r="I4" s="16" t="s">
        <v>6</v>
      </c>
      <c r="J4" s="16" t="s">
        <v>44</v>
      </c>
      <c r="K4" s="16" t="s">
        <v>45</v>
      </c>
      <c r="L4" s="16" t="s">
        <v>46</v>
      </c>
      <c r="M4" s="16" t="s">
        <v>47</v>
      </c>
      <c r="N4" s="16" t="s">
        <v>48</v>
      </c>
      <c r="O4" s="16" t="s">
        <v>49</v>
      </c>
      <c r="P4" s="16" t="s">
        <v>50</v>
      </c>
    </row>
    <row r="5" s="3" customFormat="1" ht="24.95" customHeight="1" spans="1:16">
      <c r="A5" s="77" t="s">
        <v>51</v>
      </c>
      <c r="B5" s="17">
        <v>1</v>
      </c>
      <c r="C5" s="18" t="s">
        <v>52</v>
      </c>
      <c r="D5" s="19" t="s">
        <v>15</v>
      </c>
      <c r="E5" s="19"/>
      <c r="F5" s="19" t="s">
        <v>15</v>
      </c>
      <c r="G5" s="19" t="s">
        <v>53</v>
      </c>
      <c r="H5" s="20" t="s">
        <v>54</v>
      </c>
      <c r="I5" s="21">
        <v>500</v>
      </c>
      <c r="J5" s="22">
        <v>87497.25</v>
      </c>
      <c r="K5" s="21">
        <v>13</v>
      </c>
      <c r="L5" s="23" t="s">
        <v>55</v>
      </c>
      <c r="M5" s="23"/>
      <c r="N5" s="24" t="s">
        <v>55</v>
      </c>
      <c r="O5" s="25" t="s">
        <v>56</v>
      </c>
      <c r="P5" s="25"/>
    </row>
    <row r="6" s="4" customFormat="1" ht="24.95" customHeight="1" spans="1:16">
      <c r="A6" s="4" t="s">
        <v>57</v>
      </c>
      <c r="B6" s="17">
        <v>3</v>
      </c>
      <c r="C6" s="26" t="s">
        <v>58</v>
      </c>
      <c r="D6" s="19" t="s">
        <v>59</v>
      </c>
      <c r="E6" s="19" t="s">
        <v>60</v>
      </c>
      <c r="F6" s="19" t="s">
        <v>61</v>
      </c>
      <c r="G6" s="19" t="s">
        <v>62</v>
      </c>
      <c r="H6" s="20" t="s">
        <v>54</v>
      </c>
      <c r="I6" s="21">
        <v>1</v>
      </c>
      <c r="J6" s="22">
        <v>50000</v>
      </c>
      <c r="K6" s="21">
        <v>21</v>
      </c>
      <c r="L6" s="23" t="s">
        <v>55</v>
      </c>
      <c r="M6" s="23"/>
      <c r="N6" s="24" t="s">
        <v>55</v>
      </c>
      <c r="O6" s="25" t="s">
        <v>56</v>
      </c>
      <c r="P6" s="25"/>
    </row>
    <row r="7" s="4" customFormat="1" ht="24.95" customHeight="1" spans="1:16">
      <c r="A7" s="4" t="s">
        <v>63</v>
      </c>
      <c r="B7" s="17">
        <v>4</v>
      </c>
      <c r="C7" s="26" t="s">
        <v>64</v>
      </c>
      <c r="D7" s="19" t="s">
        <v>65</v>
      </c>
      <c r="E7" s="19" t="s">
        <v>66</v>
      </c>
      <c r="F7" s="19" t="s">
        <v>61</v>
      </c>
      <c r="G7" s="19" t="s">
        <v>67</v>
      </c>
      <c r="H7" s="20" t="s">
        <v>54</v>
      </c>
      <c r="I7" s="21">
        <v>1</v>
      </c>
      <c r="J7" s="22">
        <v>1400</v>
      </c>
      <c r="K7" s="21">
        <v>17</v>
      </c>
      <c r="L7" s="23" t="s">
        <v>55</v>
      </c>
      <c r="M7" s="23"/>
      <c r="N7" s="24" t="s">
        <v>55</v>
      </c>
      <c r="O7" s="25" t="s">
        <v>56</v>
      </c>
      <c r="P7" s="25"/>
    </row>
    <row r="8" s="4" customFormat="1" ht="24.95" customHeight="1" spans="1:16">
      <c r="A8" s="4" t="s">
        <v>68</v>
      </c>
      <c r="B8" s="17">
        <v>5</v>
      </c>
      <c r="C8" s="26" t="s">
        <v>69</v>
      </c>
      <c r="D8" s="19" t="s">
        <v>65</v>
      </c>
      <c r="E8" s="19" t="s">
        <v>66</v>
      </c>
      <c r="F8" s="19" t="s">
        <v>61</v>
      </c>
      <c r="G8" s="19" t="s">
        <v>67</v>
      </c>
      <c r="H8" s="20" t="s">
        <v>54</v>
      </c>
      <c r="I8" s="21">
        <v>1</v>
      </c>
      <c r="J8" s="22">
        <v>1400</v>
      </c>
      <c r="K8" s="21">
        <v>17</v>
      </c>
      <c r="L8" s="23" t="s">
        <v>55</v>
      </c>
      <c r="M8" s="23"/>
      <c r="N8" s="24" t="s">
        <v>55</v>
      </c>
      <c r="O8" s="25" t="s">
        <v>56</v>
      </c>
      <c r="P8" s="25"/>
    </row>
    <row r="9" s="4" customFormat="1" ht="24.95" customHeight="1" spans="1:16">
      <c r="A9" s="4" t="s">
        <v>70</v>
      </c>
      <c r="B9" s="17">
        <v>6</v>
      </c>
      <c r="C9" s="26" t="s">
        <v>71</v>
      </c>
      <c r="D9" s="19" t="s">
        <v>65</v>
      </c>
      <c r="E9" s="19" t="s">
        <v>66</v>
      </c>
      <c r="F9" s="19" t="s">
        <v>61</v>
      </c>
      <c r="G9" s="19" t="s">
        <v>67</v>
      </c>
      <c r="H9" s="20" t="s">
        <v>54</v>
      </c>
      <c r="I9" s="21">
        <v>1</v>
      </c>
      <c r="J9" s="22">
        <v>1400</v>
      </c>
      <c r="K9" s="21">
        <v>17</v>
      </c>
      <c r="L9" s="23" t="s">
        <v>55</v>
      </c>
      <c r="M9" s="23"/>
      <c r="N9" s="24" t="s">
        <v>55</v>
      </c>
      <c r="O9" s="25" t="s">
        <v>56</v>
      </c>
      <c r="P9" s="25"/>
    </row>
    <row r="10" s="4" customFormat="1" ht="24.95" customHeight="1" spans="1:16">
      <c r="A10" s="4" t="s">
        <v>72</v>
      </c>
      <c r="B10" s="17">
        <v>7</v>
      </c>
      <c r="C10" s="26" t="s">
        <v>73</v>
      </c>
      <c r="D10" s="19" t="s">
        <v>65</v>
      </c>
      <c r="E10" s="19" t="s">
        <v>74</v>
      </c>
      <c r="F10" s="19" t="s">
        <v>61</v>
      </c>
      <c r="G10" s="19" t="s">
        <v>67</v>
      </c>
      <c r="H10" s="20" t="s">
        <v>54</v>
      </c>
      <c r="I10" s="21">
        <v>1</v>
      </c>
      <c r="J10" s="22">
        <v>1100</v>
      </c>
      <c r="K10" s="21">
        <v>17</v>
      </c>
      <c r="L10" s="23" t="s">
        <v>55</v>
      </c>
      <c r="M10" s="23"/>
      <c r="N10" s="24" t="s">
        <v>55</v>
      </c>
      <c r="O10" s="25" t="s">
        <v>56</v>
      </c>
      <c r="P10" s="25"/>
    </row>
    <row r="11" s="4" customFormat="1" ht="24.95" customHeight="1" spans="1:16">
      <c r="A11" s="4" t="s">
        <v>75</v>
      </c>
      <c r="B11" s="17">
        <v>8</v>
      </c>
      <c r="C11" s="26" t="s">
        <v>76</v>
      </c>
      <c r="D11" s="19" t="s">
        <v>65</v>
      </c>
      <c r="E11" s="19" t="s">
        <v>74</v>
      </c>
      <c r="F11" s="19" t="s">
        <v>61</v>
      </c>
      <c r="G11" s="19" t="s">
        <v>67</v>
      </c>
      <c r="H11" s="20" t="s">
        <v>54</v>
      </c>
      <c r="I11" s="21">
        <v>1</v>
      </c>
      <c r="J11" s="22">
        <v>1100</v>
      </c>
      <c r="K11" s="21">
        <v>17</v>
      </c>
      <c r="L11" s="23" t="s">
        <v>55</v>
      </c>
      <c r="M11" s="23"/>
      <c r="N11" s="24" t="s">
        <v>55</v>
      </c>
      <c r="O11" s="25" t="s">
        <v>56</v>
      </c>
      <c r="P11" s="25"/>
    </row>
    <row r="12" s="4" customFormat="1" ht="24.95" customHeight="1" spans="1:16">
      <c r="A12" s="4" t="s">
        <v>77</v>
      </c>
      <c r="B12" s="17">
        <v>9</v>
      </c>
      <c r="C12" s="27" t="s">
        <v>78</v>
      </c>
      <c r="D12" s="28" t="s">
        <v>79</v>
      </c>
      <c r="E12" s="28" t="s">
        <v>80</v>
      </c>
      <c r="F12" s="28" t="s">
        <v>14</v>
      </c>
      <c r="G12" s="28" t="s">
        <v>81</v>
      </c>
      <c r="H12" s="29" t="s">
        <v>54</v>
      </c>
      <c r="I12" s="30">
        <v>1</v>
      </c>
      <c r="J12" s="31">
        <v>480</v>
      </c>
      <c r="K12" s="30">
        <v>15</v>
      </c>
      <c r="L12" s="23" t="s">
        <v>55</v>
      </c>
      <c r="M12" s="32"/>
      <c r="N12" s="24" t="s">
        <v>55</v>
      </c>
      <c r="O12" s="33" t="s">
        <v>56</v>
      </c>
      <c r="P12" s="33"/>
    </row>
    <row r="13" s="4" customFormat="1" ht="24.95" customHeight="1" spans="1:16">
      <c r="A13" s="4" t="s">
        <v>82</v>
      </c>
      <c r="B13" s="17">
        <v>10</v>
      </c>
      <c r="C13" s="27" t="s">
        <v>83</v>
      </c>
      <c r="D13" s="28" t="s">
        <v>79</v>
      </c>
      <c r="E13" s="28" t="s">
        <v>80</v>
      </c>
      <c r="F13" s="28" t="s">
        <v>14</v>
      </c>
      <c r="G13" s="28" t="s">
        <v>81</v>
      </c>
      <c r="H13" s="29" t="s">
        <v>54</v>
      </c>
      <c r="I13" s="30">
        <v>1</v>
      </c>
      <c r="J13" s="31">
        <v>480</v>
      </c>
      <c r="K13" s="30">
        <v>15</v>
      </c>
      <c r="L13" s="23" t="s">
        <v>55</v>
      </c>
      <c r="M13" s="32"/>
      <c r="N13" s="24" t="s">
        <v>55</v>
      </c>
      <c r="O13" s="33" t="s">
        <v>56</v>
      </c>
      <c r="P13" s="33"/>
    </row>
    <row r="14" s="4" customFormat="1" ht="24.95" customHeight="1" spans="1:16">
      <c r="A14" s="4" t="s">
        <v>84</v>
      </c>
      <c r="B14" s="17">
        <v>11</v>
      </c>
      <c r="C14" s="27" t="s">
        <v>85</v>
      </c>
      <c r="D14" s="28" t="s">
        <v>86</v>
      </c>
      <c r="E14" s="28" t="s">
        <v>87</v>
      </c>
      <c r="F14" s="28" t="s">
        <v>14</v>
      </c>
      <c r="G14" s="28" t="s">
        <v>88</v>
      </c>
      <c r="H14" s="29" t="s">
        <v>54</v>
      </c>
      <c r="I14" s="30">
        <v>1</v>
      </c>
      <c r="J14" s="31">
        <v>2900</v>
      </c>
      <c r="K14" s="30">
        <v>13</v>
      </c>
      <c r="L14" s="23" t="s">
        <v>55</v>
      </c>
      <c r="M14" s="32"/>
      <c r="N14" s="24" t="s">
        <v>55</v>
      </c>
      <c r="O14" s="33" t="s">
        <v>56</v>
      </c>
      <c r="P14" s="33"/>
    </row>
    <row r="15" s="4" customFormat="1" ht="24.95" customHeight="1" spans="1:16">
      <c r="A15" s="4" t="s">
        <v>89</v>
      </c>
      <c r="B15" s="17">
        <v>12</v>
      </c>
      <c r="C15" s="27" t="s">
        <v>90</v>
      </c>
      <c r="D15" s="28" t="s">
        <v>86</v>
      </c>
      <c r="E15" s="28" t="s">
        <v>87</v>
      </c>
      <c r="F15" s="28" t="s">
        <v>14</v>
      </c>
      <c r="G15" s="28" t="s">
        <v>88</v>
      </c>
      <c r="H15" s="29" t="s">
        <v>54</v>
      </c>
      <c r="I15" s="30">
        <v>1</v>
      </c>
      <c r="J15" s="31">
        <v>2900</v>
      </c>
      <c r="K15" s="30">
        <v>13</v>
      </c>
      <c r="L15" s="23" t="s">
        <v>55</v>
      </c>
      <c r="M15" s="32"/>
      <c r="N15" s="24" t="s">
        <v>55</v>
      </c>
      <c r="O15" s="33" t="s">
        <v>56</v>
      </c>
      <c r="P15" s="33"/>
    </row>
    <row r="16" s="4" customFormat="1" ht="24.95" customHeight="1" spans="1:16">
      <c r="A16" s="4" t="s">
        <v>91</v>
      </c>
      <c r="B16" s="17">
        <v>13</v>
      </c>
      <c r="C16" s="27" t="s">
        <v>92</v>
      </c>
      <c r="D16" s="28" t="s">
        <v>93</v>
      </c>
      <c r="E16" s="28"/>
      <c r="F16" s="28" t="s">
        <v>16</v>
      </c>
      <c r="G16" s="28" t="s">
        <v>94</v>
      </c>
      <c r="H16" s="29" t="s">
        <v>54</v>
      </c>
      <c r="I16" s="30">
        <v>26</v>
      </c>
      <c r="J16" s="31">
        <v>78144</v>
      </c>
      <c r="K16" s="30">
        <v>9</v>
      </c>
      <c r="L16" s="23" t="s">
        <v>55</v>
      </c>
      <c r="M16" s="32"/>
      <c r="N16" s="24" t="s">
        <v>55</v>
      </c>
      <c r="O16" s="33" t="s">
        <v>56</v>
      </c>
      <c r="P16" s="33"/>
    </row>
    <row r="17" s="4" customFormat="1" ht="24.95" customHeight="1" spans="1:16">
      <c r="A17" s="4" t="s">
        <v>95</v>
      </c>
      <c r="B17" s="17">
        <v>14</v>
      </c>
      <c r="C17" s="27" t="s">
        <v>96</v>
      </c>
      <c r="D17" s="28" t="s">
        <v>93</v>
      </c>
      <c r="E17" s="28"/>
      <c r="F17" s="28" t="s">
        <v>16</v>
      </c>
      <c r="G17" s="28" t="s">
        <v>97</v>
      </c>
      <c r="H17" s="29" t="s">
        <v>54</v>
      </c>
      <c r="I17" s="30">
        <v>4</v>
      </c>
      <c r="J17" s="31">
        <v>12836.4</v>
      </c>
      <c r="K17" s="30">
        <v>9</v>
      </c>
      <c r="L17" s="23" t="s">
        <v>55</v>
      </c>
      <c r="M17" s="32"/>
      <c r="N17" s="24" t="s">
        <v>55</v>
      </c>
      <c r="O17" s="33" t="s">
        <v>56</v>
      </c>
      <c r="P17" s="33"/>
    </row>
    <row r="18" s="4" customFormat="1" ht="24.95" customHeight="1" spans="1:16">
      <c r="A18" s="4" t="s">
        <v>98</v>
      </c>
      <c r="B18" s="17">
        <v>15</v>
      </c>
      <c r="C18" s="27" t="s">
        <v>99</v>
      </c>
      <c r="D18" s="28" t="s">
        <v>100</v>
      </c>
      <c r="E18" s="28"/>
      <c r="F18" s="28" t="s">
        <v>16</v>
      </c>
      <c r="G18" s="28" t="s">
        <v>101</v>
      </c>
      <c r="H18" s="29" t="s">
        <v>54</v>
      </c>
      <c r="I18" s="30">
        <v>8</v>
      </c>
      <c r="J18" s="31">
        <v>26519.79</v>
      </c>
      <c r="K18" s="30">
        <v>9</v>
      </c>
      <c r="L18" s="23" t="s">
        <v>55</v>
      </c>
      <c r="M18" s="32"/>
      <c r="N18" s="24" t="s">
        <v>55</v>
      </c>
      <c r="O18" s="33" t="s">
        <v>56</v>
      </c>
      <c r="P18" s="33"/>
    </row>
    <row r="19" s="4" customFormat="1" ht="24.95" customHeight="1" spans="1:16">
      <c r="A19" s="4" t="s">
        <v>102</v>
      </c>
      <c r="B19" s="17">
        <v>16</v>
      </c>
      <c r="C19" s="27" t="s">
        <v>103</v>
      </c>
      <c r="D19" s="28" t="s">
        <v>100</v>
      </c>
      <c r="E19" s="28"/>
      <c r="F19" s="28" t="s">
        <v>16</v>
      </c>
      <c r="G19" s="28" t="s">
        <v>104</v>
      </c>
      <c r="H19" s="29" t="s">
        <v>54</v>
      </c>
      <c r="I19" s="30">
        <v>1</v>
      </c>
      <c r="J19" s="31">
        <v>3634.4</v>
      </c>
      <c r="K19" s="30">
        <v>8</v>
      </c>
      <c r="L19" s="23" t="s">
        <v>55</v>
      </c>
      <c r="M19" s="32"/>
      <c r="N19" s="24" t="s">
        <v>55</v>
      </c>
      <c r="O19" s="33" t="s">
        <v>56</v>
      </c>
      <c r="P19" s="33"/>
    </row>
    <row r="20" s="4" customFormat="1" ht="24.95" customHeight="1" spans="1:16">
      <c r="A20" s="4" t="s">
        <v>105</v>
      </c>
      <c r="B20" s="17">
        <v>17</v>
      </c>
      <c r="C20" s="27" t="s">
        <v>106</v>
      </c>
      <c r="D20" s="28" t="s">
        <v>107</v>
      </c>
      <c r="E20" s="28"/>
      <c r="F20" s="28" t="s">
        <v>16</v>
      </c>
      <c r="G20" s="28" t="s">
        <v>108</v>
      </c>
      <c r="H20" s="29" t="s">
        <v>54</v>
      </c>
      <c r="I20" s="30">
        <v>1</v>
      </c>
      <c r="J20" s="31">
        <v>3842.37</v>
      </c>
      <c r="K20" s="30">
        <v>9</v>
      </c>
      <c r="L20" s="23" t="s">
        <v>55</v>
      </c>
      <c r="M20" s="32"/>
      <c r="N20" s="24" t="s">
        <v>55</v>
      </c>
      <c r="O20" s="33" t="s">
        <v>56</v>
      </c>
      <c r="P20" s="33"/>
    </row>
    <row r="21" s="4" customFormat="1" ht="24.95" customHeight="1" spans="1:16">
      <c r="A21" s="4" t="s">
        <v>109</v>
      </c>
      <c r="B21" s="17">
        <v>23</v>
      </c>
      <c r="C21" s="27" t="s">
        <v>110</v>
      </c>
      <c r="D21" s="28" t="s">
        <v>111</v>
      </c>
      <c r="E21" s="28" t="s">
        <v>112</v>
      </c>
      <c r="F21" s="28" t="s">
        <v>61</v>
      </c>
      <c r="G21" s="28" t="s">
        <v>113</v>
      </c>
      <c r="H21" s="29" t="s">
        <v>54</v>
      </c>
      <c r="I21" s="30">
        <v>1</v>
      </c>
      <c r="J21" s="31">
        <v>124313.46</v>
      </c>
      <c r="K21" s="30">
        <v>9</v>
      </c>
      <c r="L21" s="32" t="s">
        <v>114</v>
      </c>
      <c r="M21" s="32"/>
      <c r="N21" s="34" t="s">
        <v>115</v>
      </c>
      <c r="O21" s="33" t="s">
        <v>116</v>
      </c>
      <c r="P21" s="33"/>
    </row>
    <row r="22" s="4" customFormat="1" ht="24.95" customHeight="1" spans="1:16">
      <c r="A22" s="4" t="s">
        <v>117</v>
      </c>
      <c r="B22" s="17">
        <v>24</v>
      </c>
      <c r="C22" s="35" t="s">
        <v>118</v>
      </c>
      <c r="D22" s="28" t="s">
        <v>119</v>
      </c>
      <c r="E22" s="28"/>
      <c r="F22" s="28" t="s">
        <v>120</v>
      </c>
      <c r="G22" s="28" t="s">
        <v>121</v>
      </c>
      <c r="H22" s="29" t="s">
        <v>54</v>
      </c>
      <c r="I22" s="30">
        <v>1</v>
      </c>
      <c r="J22" s="31">
        <v>7327.59</v>
      </c>
      <c r="K22" s="30">
        <v>7</v>
      </c>
      <c r="L22" s="32" t="s">
        <v>114</v>
      </c>
      <c r="M22" s="32"/>
      <c r="N22" s="34" t="s">
        <v>122</v>
      </c>
      <c r="O22" s="33" t="s">
        <v>116</v>
      </c>
      <c r="P22" s="33"/>
    </row>
    <row r="23" s="4" customFormat="1" ht="24.95" customHeight="1" spans="1:16">
      <c r="A23" s="4" t="s">
        <v>123</v>
      </c>
      <c r="B23" s="17">
        <v>25</v>
      </c>
      <c r="C23" s="35" t="s">
        <v>124</v>
      </c>
      <c r="D23" s="28" t="s">
        <v>119</v>
      </c>
      <c r="E23" s="28"/>
      <c r="F23" s="28" t="s">
        <v>120</v>
      </c>
      <c r="G23" s="28" t="s">
        <v>121</v>
      </c>
      <c r="H23" s="29" t="s">
        <v>54</v>
      </c>
      <c r="I23" s="30">
        <v>1</v>
      </c>
      <c r="J23" s="31">
        <v>7327.59</v>
      </c>
      <c r="K23" s="30">
        <v>7</v>
      </c>
      <c r="L23" s="32" t="s">
        <v>114</v>
      </c>
      <c r="M23" s="32"/>
      <c r="N23" s="34" t="s">
        <v>125</v>
      </c>
      <c r="O23" s="33" t="s">
        <v>116</v>
      </c>
      <c r="P23" s="33"/>
    </row>
    <row r="24" s="4" customFormat="1" ht="24.95" customHeight="1" spans="1:16">
      <c r="A24" s="4" t="s">
        <v>126</v>
      </c>
      <c r="B24" s="17">
        <v>26</v>
      </c>
      <c r="C24" s="27" t="s">
        <v>127</v>
      </c>
      <c r="D24" s="28" t="s">
        <v>119</v>
      </c>
      <c r="E24" s="28"/>
      <c r="F24" s="28" t="s">
        <v>120</v>
      </c>
      <c r="G24" s="28" t="s">
        <v>121</v>
      </c>
      <c r="H24" s="29" t="s">
        <v>54</v>
      </c>
      <c r="I24" s="30">
        <v>1</v>
      </c>
      <c r="J24" s="31">
        <v>7327.59</v>
      </c>
      <c r="K24" s="30">
        <v>7</v>
      </c>
      <c r="L24" s="32" t="s">
        <v>114</v>
      </c>
      <c r="M24" s="32"/>
      <c r="N24" s="34" t="s">
        <v>128</v>
      </c>
      <c r="O24" s="33" t="s">
        <v>116</v>
      </c>
      <c r="P24" s="33"/>
    </row>
    <row r="25" s="4" customFormat="1" ht="24.95" customHeight="1" spans="1:16">
      <c r="A25" s="4" t="s">
        <v>129</v>
      </c>
      <c r="B25" s="17">
        <v>27</v>
      </c>
      <c r="C25" s="27" t="s">
        <v>130</v>
      </c>
      <c r="D25" s="28" t="s">
        <v>119</v>
      </c>
      <c r="E25" s="28"/>
      <c r="F25" s="28" t="s">
        <v>120</v>
      </c>
      <c r="G25" s="28" t="s">
        <v>131</v>
      </c>
      <c r="H25" s="29" t="s">
        <v>54</v>
      </c>
      <c r="I25" s="30">
        <v>1</v>
      </c>
      <c r="J25" s="31">
        <v>7619.81</v>
      </c>
      <c r="K25" s="30">
        <v>6</v>
      </c>
      <c r="L25" s="32" t="s">
        <v>114</v>
      </c>
      <c r="M25" s="32"/>
      <c r="N25" s="34" t="s">
        <v>128</v>
      </c>
      <c r="O25" s="33" t="s">
        <v>116</v>
      </c>
      <c r="P25" s="33"/>
    </row>
    <row r="26" s="4" customFormat="1" ht="24.95" customHeight="1" spans="1:16">
      <c r="A26" s="4" t="s">
        <v>132</v>
      </c>
      <c r="B26" s="17">
        <v>28</v>
      </c>
      <c r="C26" s="27" t="s">
        <v>133</v>
      </c>
      <c r="D26" s="28" t="s">
        <v>119</v>
      </c>
      <c r="E26" s="28"/>
      <c r="F26" s="28" t="s">
        <v>120</v>
      </c>
      <c r="G26" s="28" t="s">
        <v>134</v>
      </c>
      <c r="H26" s="29" t="s">
        <v>54</v>
      </c>
      <c r="I26" s="30">
        <v>1</v>
      </c>
      <c r="J26" s="31">
        <v>7327.58</v>
      </c>
      <c r="K26" s="30">
        <v>5</v>
      </c>
      <c r="L26" s="32" t="s">
        <v>114</v>
      </c>
      <c r="M26" s="32"/>
      <c r="N26" s="34" t="s">
        <v>135</v>
      </c>
      <c r="O26" s="33" t="s">
        <v>116</v>
      </c>
      <c r="P26" s="33"/>
    </row>
    <row r="27" s="4" customFormat="1" ht="24.95" customHeight="1" spans="1:16">
      <c r="A27" s="78" t="s">
        <v>136</v>
      </c>
      <c r="B27" s="17">
        <v>29</v>
      </c>
      <c r="C27" s="35" t="s">
        <v>137</v>
      </c>
      <c r="D27" s="28" t="s">
        <v>15</v>
      </c>
      <c r="E27" s="28"/>
      <c r="F27" s="28" t="s">
        <v>15</v>
      </c>
      <c r="G27" s="28" t="s">
        <v>138</v>
      </c>
      <c r="H27" s="29" t="s">
        <v>54</v>
      </c>
      <c r="I27" s="30">
        <v>2000</v>
      </c>
      <c r="J27" s="31">
        <v>349974.43</v>
      </c>
      <c r="K27" s="30">
        <v>12</v>
      </c>
      <c r="L27" s="32" t="s">
        <v>139</v>
      </c>
      <c r="M27" s="32"/>
      <c r="N27" s="34" t="s">
        <v>140</v>
      </c>
      <c r="O27" s="33" t="s">
        <v>141</v>
      </c>
      <c r="P27" s="33"/>
    </row>
    <row r="28" s="5" customFormat="1" ht="24.95" customHeight="1" spans="1:16">
      <c r="B28" s="36" t="s">
        <v>22</v>
      </c>
      <c r="C28" s="36"/>
      <c r="D28" s="36"/>
      <c r="E28" s="36"/>
      <c r="F28" s="36"/>
      <c r="G28" s="36"/>
      <c r="H28" s="36"/>
      <c r="I28" s="37">
        <f>SUM(I5:I27)</f>
        <v>2556</v>
      </c>
      <c r="J28" s="37">
        <f>SUM(J5:J27)</f>
        <v>786852.26</v>
      </c>
      <c r="K28" s="38"/>
      <c r="L28" s="38"/>
      <c r="M28" s="38"/>
      <c r="N28" s="38"/>
      <c r="O28" s="38"/>
      <c r="P28" s="38"/>
    </row>
    <row r="29" s="1" customFormat="1" ht="53" customHeight="1" spans="1:16">
      <c r="B29" s="11" t="s">
        <v>142</v>
      </c>
      <c r="C29" s="11"/>
      <c r="D29" s="11"/>
      <c r="E29" s="11"/>
      <c r="F29" s="11"/>
      <c r="G29" s="11"/>
      <c r="H29" s="11" t="s">
        <v>143</v>
      </c>
      <c r="I29" s="12"/>
      <c r="J29" s="12"/>
      <c r="K29" s="12" t="s">
        <v>144</v>
      </c>
      <c r="L29" s="11"/>
      <c r="M29" s="11"/>
      <c r="N29" s="12"/>
      <c r="O29" s="11"/>
      <c r="P29" s="11"/>
    </row>
    <row r="30" ht="24.95" customHeight="1" spans="1:16">
      <c r="B30" s="39" t="s">
        <v>145</v>
      </c>
      <c r="C30" s="40" t="s">
        <v>146</v>
      </c>
      <c r="D30" s="40"/>
      <c r="E30" s="40"/>
      <c r="F30" s="40"/>
      <c r="G30" s="40"/>
      <c r="H30" s="40"/>
      <c r="I30" s="41"/>
      <c r="J30" s="41"/>
      <c r="K30" s="41"/>
      <c r="L30" s="40"/>
      <c r="M30" s="40"/>
      <c r="N30" s="41"/>
      <c r="O30" s="40"/>
      <c r="P30" s="40"/>
    </row>
    <row r="31" ht="22.5" customHeight="1" spans="1:16">
      <c r="C31" s="40" t="s">
        <v>147</v>
      </c>
      <c r="D31" s="40"/>
      <c r="E31" s="40"/>
      <c r="F31" s="40"/>
      <c r="G31" s="40"/>
      <c r="H31" s="40"/>
      <c r="I31" s="41"/>
      <c r="J31" s="41"/>
      <c r="K31" s="41"/>
      <c r="L31" s="40"/>
      <c r="M31" s="40"/>
      <c r="N31" s="41"/>
      <c r="O31" s="40"/>
      <c r="P31" s="40"/>
    </row>
    <row r="32" ht="25.5" customHeight="1" spans="1:16">
      <c r="C32" s="40" t="s">
        <v>148</v>
      </c>
      <c r="D32" s="40"/>
      <c r="E32" s="40"/>
      <c r="F32" s="40"/>
      <c r="G32" s="40"/>
      <c r="H32" s="40"/>
      <c r="I32" s="41"/>
      <c r="J32" s="41"/>
      <c r="K32" s="41"/>
      <c r="L32" s="40"/>
      <c r="M32" s="40"/>
      <c r="N32" s="41"/>
      <c r="O32" s="40"/>
      <c r="P32" s="40"/>
    </row>
    <row r="33" ht="37" customHeight="1" spans="3:16">
      <c r="C33" s="42" t="s">
        <v>149</v>
      </c>
      <c r="D33" s="40"/>
      <c r="E33" s="40"/>
      <c r="F33" s="40"/>
      <c r="G33" s="40"/>
      <c r="H33" s="40"/>
      <c r="I33" s="41"/>
      <c r="J33" s="41"/>
      <c r="K33" s="41"/>
      <c r="L33" s="40"/>
      <c r="M33" s="40"/>
      <c r="N33" s="41"/>
      <c r="O33" s="40"/>
      <c r="P33" s="40"/>
    </row>
    <row r="34" ht="29" customHeight="1" spans="3:16">
      <c r="C34" s="6" t="s">
        <v>150</v>
      </c>
    </row>
  </sheetData>
  <mergeCells count="5">
    <mergeCell ref="B2:P2"/>
    <mergeCell ref="C30:O30"/>
    <mergeCell ref="C31:O31"/>
    <mergeCell ref="C32:O32"/>
    <mergeCell ref="C33:O33"/>
  </mergeCells>
  <hyperlinks>
    <hyperlink ref="C22" r:id="rId1" display="0502@@@000155"/>
    <hyperlink ref="C23" r:id="rId2" display="0502@@@000160"/>
    <hyperlink ref="C5" r:id="rId3" display="0701@@@000817"/>
    <hyperlink ref="C27" r:id="rId4" display="0701@@@000815"/>
  </hyperlinks>
  <printOptions horizontalCentered="1"/>
  <pageMargins left="0.708333333333333" right="0.708333333333333" top="0.747916666666667" bottom="0.747916666666667" header="0.314583333333333" footer="0.314583333333333"/>
  <pageSetup paperSize="9" scale="6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附件2 资产处置申请表</vt:lpstr>
      <vt:lpstr>附件3 固定资产处置明细表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齐翊凯</dc:creator>
  <cp:lastModifiedBy>天才WS</cp:lastModifiedBy>
  <dcterms:created xsi:type="dcterms:W3CDTF">2020-10-03T13:48:00Z</dcterms:created>
  <cp:lastPrinted>2021-05-11T07:22:00Z</cp:lastPrinted>
  <dcterms:modified xsi:type="dcterms:W3CDTF">2026-01-06T02:19:30Z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F265957F6CA84EFBBF0B5D4DE20687EE_12</vt:lpwstr>
  </property>
  <property fmtid="{D5CDD505-2E9C-101B-9397-08002B2CF9AE}" pid="3" name="KSOProductBuildVer">
    <vt:lpwstr>2052-12.1.0.24034</vt:lpwstr>
  </property>
  <property fmtid="{D5CDD505-2E9C-101B-9397-08002B2CF9AE}" pid="4" name="CalculationRule">
    <vt:i4>0</vt:i4>
  </property>
</Properties>
</file>